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385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Excel_BuiltIn_Print_Area" localSheetId="0">'Опт'!$A$1:$F$732</definedName>
    <definedName name="_xlnm.Print_Area" localSheetId="0">'Опт'!$A$1:$H$734</definedName>
    <definedName name="ш9">'Опт'!$H$16</definedName>
  </definedNames>
  <calcPr fullCalcOnLoad="1"/>
</workbook>
</file>

<file path=xl/sharedStrings.xml><?xml version="1.0" encoding="utf-8"?>
<sst xmlns="http://schemas.openxmlformats.org/spreadsheetml/2006/main" count="1364" uniqueCount="737">
  <si>
    <t xml:space="preserve">       Cпециальное предложение ИП Коморкина В.Н.      </t>
  </si>
  <si>
    <t xml:space="preserve">    ЗАКАЗ   ЗАКАЗ   ЗАКАЗ   ЗАКАЗ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</si>
  <si>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</si>
  <si>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</si>
  <si>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</si>
  <si>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</si>
  <si>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</si>
  <si>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</si>
  <si>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</si>
  <si>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</si>
  <si>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</si>
  <si>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</si>
  <si>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</si>
  <si>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</si>
  <si>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Оптовая цена</t>
  </si>
  <si>
    <t>Заказ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</si>
  <si>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</si>
  <si>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</si>
  <si>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</si>
  <si>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</si>
  <si>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</si>
  <si>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</si>
  <si>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</si>
  <si>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</si>
  <si>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Огурчики пикантные "Шесть соток" 720 мл ст/б1/12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</si>
  <si>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</si>
  <si>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</si>
  <si>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</si>
  <si>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</si>
  <si>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</si>
  <si>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</si>
  <si>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</si>
  <si>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ГОСРЕЗЕРВ</t>
  </si>
  <si>
    <t>Горбуша нат. 245 гр РЕЗЕРВ (Вяземский РКЗ) 1/48 май 2025</t>
  </si>
  <si>
    <t>Килька черномор. обж. в т/с 240 гр РЕЗЕРВ (Вяземский РКЗ) 1/48 14 июня 2024</t>
  </si>
  <si>
    <t>Скумбрия н.д.м. 250 гр РЕЗЕРВ (Славянский-2000)  1/48 октябрь 2024</t>
  </si>
  <si>
    <t>Скумбрия н.д.м. 250 гр РЕЗЕРВ (Владимирский КЗ)  1/48 до 27 сентября 2024</t>
  </si>
  <si>
    <t>Сардина н.д.м. 250 гр. Росрезерв (Логистическая  компания) 1/48   до 25 августа 2024</t>
  </si>
  <si>
    <t>Владимир</t>
  </si>
  <si>
    <t>Сельдь н.д.м. 250 гр (Славянский - 2000) ГОСРЕЗЕРВ 1/48 24 августа 2024</t>
  </si>
  <si>
    <t>Рыбные консервы производства  "Примрыбснаб"</t>
  </si>
  <si>
    <t>Анчоус неразделан. в т/с 240 гр банка №3  (Азбука Моря) 1/48</t>
  </si>
  <si>
    <t>Владивосток</t>
  </si>
  <si>
    <t>Горбуша нат. 245 гр  (Доброфлот) 1/24</t>
  </si>
  <si>
    <t>Горбуша нат. 245 гр  (Азбука Моря) 1/24</t>
  </si>
  <si>
    <t>Скумбрия курильская натур. 245 гр (Доброфлот) 1/24</t>
  </si>
  <si>
    <t>Скумбрия н.д.м. 240 гр (Доброфлот) 1/24</t>
  </si>
  <si>
    <t>Сайра нат. 245 гр (Доброфлот) 1/24</t>
  </si>
  <si>
    <t>Сайра н.д.м. 245 гр (Доброфлот) 1/24</t>
  </si>
  <si>
    <t>Сайра нат. 250 гр (Примрыбснаб) 1/48</t>
  </si>
  <si>
    <t>Сайра н.д.м. 250 гр (ЮМРФ) 1/48</t>
  </si>
  <si>
    <t>Салат из морской капусты "Дальневосточный" 220 гр (Доброфлот) 1/24</t>
  </si>
  <si>
    <t xml:space="preserve">Салат Дальневосточный 220 гр (ЮМРФ) 1/48 </t>
  </si>
  <si>
    <t>Сардина то (иваси) кр.жир.сп.п.580 гр (Доброфлот) 1/12</t>
  </si>
  <si>
    <t>Сардина то (иваси) нат. 250 гр (Примрыбснаб) 1/48</t>
  </si>
  <si>
    <t>Сардина то (иваси) копчен. в масле HANSA 175 гр (Доброфлот) 1/24</t>
  </si>
  <si>
    <t>Сардина то (иваси) копченая в масле 210 гр (Доброфлот) 1/24</t>
  </si>
  <si>
    <t>Сардина то (иваси) нат. 245 гр (Доброфлот) 1/24</t>
  </si>
  <si>
    <t>Сельдь натуральная 250 гр (ЮМРФ) 1/48</t>
  </si>
  <si>
    <t>Сельдь н.д.м. 245 гр (Доброфлот) 1/24</t>
  </si>
  <si>
    <t>Сельдь нат. 245 гр (Доброфлот) 1/24</t>
  </si>
  <si>
    <t>Сельдь жирная в желе 260 гр (Доброфлот) 1/24</t>
  </si>
  <si>
    <t>Паштет рыбный "Камчатский" 250 гр (Примрыбснаб) 1/48</t>
  </si>
  <si>
    <t xml:space="preserve">Печень и икра минтая 240 гр (Примрыбснаб) 1/24 </t>
  </si>
  <si>
    <t>Печень и икра минтая 195 гр (Доброфлот) 1/24</t>
  </si>
  <si>
    <t>Печень минтая по-приморски 240 гр (Доброфлот) 1/24</t>
  </si>
  <si>
    <t>Печень минтая по-приморски 240 гр (ЮМРФ) 1/48</t>
  </si>
  <si>
    <t>Печень трески по-мурмански 240 гр (Примрыбснаб) 1/48</t>
  </si>
  <si>
    <t>Паштет из печени тресковых рыб 240 гр (Примрыбснаб) 1/48</t>
  </si>
  <si>
    <t>Рагу из лосос. рыб натур. 240 гр. (Доброфлот) 1/24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</si>
  <si>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</si>
  <si>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</si>
  <si>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</si>
  <si>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</si>
  <si>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Свинина с горохом и луком 325 гр. (КТК)1/24  до 01 ИЮНЯ 2024</t>
  </si>
  <si>
    <t>Гов. туш. КТК "Смоленская" 325 гр. (СохрТр) 1/24</t>
  </si>
  <si>
    <t>Гов. туш. в/с 325 гр.ГОСТ (Сохраним Традиции)  1/24</t>
  </si>
  <si>
    <t>Гов. туш. в/с 300 гр. СТО (Сохраним Традиции)  1/24</t>
  </si>
  <si>
    <t>Гов. туш. в/с 325 гр.ПРЕМИУМ  Н.Д. (КТК)  1/24</t>
  </si>
  <si>
    <t>Каша гречн. с говядиной 325 гр. (Сохраним Традиции) 1/24</t>
  </si>
  <si>
    <t>Каша гречн. со свининой 325 гр. (Сохраним Традиции) 1/24</t>
  </si>
  <si>
    <t>Каша перловая с говядиной 325 гр. (Сохраним Традиции) 1/24</t>
  </si>
  <si>
    <t>Каша перловая со свининой 325 гр. (Сохраним Традиции) 1/24</t>
  </si>
  <si>
    <t>Свин. туш. КТК "Смоленская" 325 гр. (СохрТр) 1/24</t>
  </si>
  <si>
    <t>Свинина туш. в/с  ПРЕМИУМ Н.Д. 325 гр.ГОСТ (КТК) 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</si>
  <si>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</si>
  <si>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</si>
  <si>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</si>
  <si>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 (1/24)</t>
  </si>
  <si>
    <t>Мясо утки тушеное  300 гр  ТУ ж/б (1/24)</t>
  </si>
  <si>
    <t>Мясо индейки тушеное  300 гр  ТУ ж/б (1/24)</t>
  </si>
  <si>
    <t>Сельдь атл. бланш. в масле  240 гр.ГОСТ Банка №3 (Сохраним Традиции)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</si>
  <si>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</si>
  <si>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</si>
  <si>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</si>
  <si>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</si>
  <si>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</si>
  <si>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Сардина атл  н.д.м. 240 гр.(Сохраним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</si>
  <si>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</si>
  <si>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</si>
  <si>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</si>
  <si>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</si>
  <si>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</si>
  <si>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</si>
  <si>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Скумбрия с овощ. гарн. в масле "Пряная"  240 гр (Сохраним Традиции)  1/24</t>
  </si>
  <si>
    <t>Скумбрия атл. бланш. в масле со средиземномор. травами 240 гр.ГОСТ (Сохраним Традиции) 1/24</t>
  </si>
  <si>
    <t>Скумбрия атл. бланш. в масле  240 гр.ГОСТ Банка №3 (Сохраним Традиции) 1/24</t>
  </si>
  <si>
    <t>Скумбрия атл. бланш. в масле  240 гр.ГОСТ Банка №5 (Сохраним Традиции) 1/24</t>
  </si>
  <si>
    <t>Тунец нат. 240 гр.ГОСТ  (КТК) 1/24</t>
  </si>
  <si>
    <t>Шпроты в масле 160 гр ГОСТ (Сохраним Традиции) с/кл 1/36</t>
  </si>
  <si>
    <t>Молоко сгущенное</t>
  </si>
  <si>
    <t>Молоко сгущенное м.ж.д.8,5 % ж/б 370г.1/45 Сухонский МК до 30.08.2024</t>
  </si>
  <si>
    <t>Вологда</t>
  </si>
  <si>
    <t>Молоко цельн. сгущ. с сахаром 380 гр (Глубокое) 1/30</t>
  </si>
  <si>
    <t>Беларусь</t>
  </si>
  <si>
    <t>Молоко сгущ. вареное "Лакомка" 380 гр (Глубокое)1/30</t>
  </si>
  <si>
    <t>Молоко сгущ.част.обезж.с сахаром и какао 380 гр 7,5% (Глубокое) 1/30</t>
  </si>
  <si>
    <t>Молоко сгущ. ГОСТ 380 гр (Назаровский МКК) 1/45</t>
  </si>
  <si>
    <t>Молоко сгущ. ГОСТ 930 гр ПЭТ бут (Назаровский МКК) 1/15</t>
  </si>
  <si>
    <t>Молоко сгущ. с сах. и Кофе Дой-Пак  270 гр (Саранск) 1/36</t>
  </si>
  <si>
    <t>Саранск</t>
  </si>
  <si>
    <t>Молоко сгущенное ГОСТ  380 гр (1/12)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</si>
  <si>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</si>
  <si>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</si>
  <si>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</si>
  <si>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</si>
  <si>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</si>
  <si>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</si>
  <si>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сгущенное ГОСТ  270 гр Дой-пак (1/30)</t>
  </si>
  <si>
    <t>Верховье</t>
  </si>
  <si>
    <t>Молоко сгущ. ГОСТ 370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</si>
  <si>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</si>
  <si>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</si>
  <si>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</si>
  <si>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конц. стерилиз. 300 гр 8,6%  1/30</t>
  </si>
  <si>
    <t>Рогачев</t>
  </si>
  <si>
    <t>Молоко сгущ. ГОСТ 270 гр "Дой-пак" (Рогачев) 1/24</t>
  </si>
  <si>
    <t>Молоко сгущ. ГОСТ 650 гр "Дой-пак" (Рогачев) 1/10</t>
  </si>
  <si>
    <t>Сливки сгущ.с сах. ГОСТ 360 гр 19%  1/30</t>
  </si>
  <si>
    <t xml:space="preserve">Молоко сгущ. ГОСТ 380 гр 1/30 </t>
  </si>
  <si>
    <t>Молоко сгущ. вареное "Егорка" 360 гр 1/30</t>
  </si>
  <si>
    <t>Молоко сгущ.част.обезж.с сахаром и какао 380 гр 7,5% (Рогачев) 1/15</t>
  </si>
  <si>
    <t>Молоко сгущ.част.обезж.с сахаром и кофе 380 гр 7% (Рогачев) 1/15</t>
  </si>
  <si>
    <t>РЫБНАЯ КОНСЕРВАЦИЯ</t>
  </si>
  <si>
    <t>ТМ Рыбное меню</t>
  </si>
  <si>
    <t>Икра трески 200 гр (Рыбное меню) 1/32</t>
  </si>
  <si>
    <t>Пикша н.д.м. (куски)  250 гр. с/к (Рыбное меню) 1/24</t>
  </si>
  <si>
    <t xml:space="preserve">Печень трески по-мурмански 230 гр. банка №3 (КАРАТ) 1/48 </t>
  </si>
  <si>
    <t>Печень трески натур. 230 гр. в/с банка №3 (КОРАТ) 1/48</t>
  </si>
  <si>
    <t>Салака копченая в масле 175 гр "Рыбное меню" 1/36</t>
  </si>
  <si>
    <t>Сардина атл  н.д.м. 250 гр.(Рыбное меню) с/к 1/24</t>
  </si>
  <si>
    <t>Сардина в т/с 250 гр (Рыбное меню) 1/48</t>
  </si>
  <si>
    <t>Сардина атл  в т/с (куски)  250 гр. (Рыбное меню)  с/к 1/24</t>
  </si>
  <si>
    <t>Сардина атл с овощ. гарн. в т/с (куски)  250 гр. (Рыбное меню) 1/48</t>
  </si>
  <si>
    <t>Скумбрия атл. н.д.м. 250 гр. (куски) Банка №3 (Рыбное меню) с/к 1/24</t>
  </si>
  <si>
    <t>Скумбрия в т/с 250 гр. (Рыбное меню) 1/48</t>
  </si>
  <si>
    <t>Скумбрия атл. в т/с с овощ. гарн. (куски)  230 гр. с/к (Рыбное меню) 1/24</t>
  </si>
  <si>
    <t>Сельдь атл с овощ. гарн. в т/с (куски)  250 гр. (Рыбное меню) 1/48</t>
  </si>
  <si>
    <t>До 15.09.2024</t>
  </si>
  <si>
    <t>Скумбрия дальневост. н.д.м. (куски)  230 гр. (Рыбное меню) 1/48</t>
  </si>
  <si>
    <t>Скумбрия атл. н.д.м. 250 гр. Банка №6 (Рыбное меню) 1/48</t>
  </si>
  <si>
    <t>Мойва копч. в масле 175 гр "Рыбное меню" 1/36 до 28.08.2024</t>
  </si>
  <si>
    <t>Шпроты в масле 175 гр.  "РМ" 1/24</t>
  </si>
  <si>
    <t>Шпрот копч. в т/с 175 гр.  "РМ" 1/36</t>
  </si>
  <si>
    <t>Шпроты в масле из балт. салаки 175 гр.  "РМ" 1/36</t>
  </si>
  <si>
    <t>Шпроты в масле 160 гр с/к (Роскон "Рыбное Меню)  1/36</t>
  </si>
  <si>
    <t>Филе скумбрии  бланш. в масле 175 гр. с/к (Рыбное меню) 1/36</t>
  </si>
  <si>
    <t>Филе скумбрии бланш. в т/с 175 гр. с/к (Рыбное меню) 1/36</t>
  </si>
  <si>
    <t>Филе сельди в масле 175 гр "РМ" 1/36</t>
  </si>
  <si>
    <t>ТМ «ХОЗЯИН БАЛТИКИ"</t>
  </si>
  <si>
    <t>Кальмар натур. 240 гр №5 ( Хозяин Балтики) 1/48</t>
  </si>
  <si>
    <t xml:space="preserve">Килька в т/с Балтийская ГОСТ 230 гр №3 с/к  (Хозяин Балтики) 1/48 </t>
  </si>
  <si>
    <t>Печень трески нат. 230 гр №3 ГОСТ (Хозяин Балтики) 1/48</t>
  </si>
  <si>
    <t>Печень трески по-мурмански 230 гр №3 (Хозяин Балтики) 1/48</t>
  </si>
  <si>
    <t>Печень трески нат. 115 гр (Пищевик) 1/12</t>
  </si>
  <si>
    <t>Лосось натур. кусочки 240 гр №5 ( Хозяин Балтики) 1/48</t>
  </si>
  <si>
    <t>Семга натур. кусочки 240 гр №5 ( Хозяин Балтики) 1/48</t>
  </si>
  <si>
    <t>Форель натур. кусочки 240 гр №5 ( Хозяин Балтики) 1/48</t>
  </si>
  <si>
    <t>Форель с овощами по-мексикански 240 гр №5 ( Хозяин Балтики) 1/48</t>
  </si>
  <si>
    <t>Тунец  натур. 240 гр №5 ( Пищевик) 1/48</t>
  </si>
  <si>
    <t>Шпроты в масле 160 гр №2 ( Хозяин Балтики) 1/72</t>
  </si>
  <si>
    <t>Шпроты в масле 230 гр №3  "Пищевик" 1/48</t>
  </si>
  <si>
    <t>Горбуша нат. 225 гр"Жемчужина морей" (Янтарное) 1/24  27 августа 2024</t>
  </si>
  <si>
    <t>Икра лососевая зернистая 140 гр ж/б (Дальневосточная) 1/108</t>
  </si>
  <si>
    <t>Икра минтая 120 гр.(Авистрон) ж/б (1/108) ТУ 1 СОРТ</t>
  </si>
  <si>
    <t>Икра минтая 250 гр пл/б (Авистрон) 1/6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</si>
  <si>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</si>
  <si>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</si>
  <si>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</si>
  <si>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сельди 120 гр ж/б (Авистрон) 1/108</t>
  </si>
  <si>
    <t>Икра палтуса черная 100 гр с/б 1/8</t>
  </si>
  <si>
    <t>Мясо криля нат. антарктическое "Аква" с/к 105 гр 1/6</t>
  </si>
  <si>
    <t>Севастополь</t>
  </si>
  <si>
    <t>Мясо мидии чилийской в оранжевом соусе с/к 105 гр1/12 ДО 20.08.2024</t>
  </si>
  <si>
    <t>Паштет шпротный 160 гр. (Мясной Союз) 1/24</t>
  </si>
  <si>
    <t>Печень трески нат. 230 гр в/с (Волна Севера) 1/48</t>
  </si>
  <si>
    <t>Мурманск</t>
  </si>
  <si>
    <t>Печень трески нат. 1 сорт  230 гр с/кл (Волна Севера) 1/24</t>
  </si>
  <si>
    <t>Салат из морской капусты "Дальневосточный" 220 гр (Месье) 1/48</t>
  </si>
  <si>
    <t>Сайра н.д.м. 240 гр. (ТралФлот) 1/48</t>
  </si>
  <si>
    <t>Сайра нат. 240 гр. (ТралФлот) 1/48</t>
  </si>
  <si>
    <t>Тефтели в т/с  240 гр. "Полярник" 1/48</t>
  </si>
  <si>
    <t>Балт-Ост</t>
  </si>
  <si>
    <t xml:space="preserve">Килька в т/с  240 гр с/к  (За Родину) 1/18 </t>
  </si>
  <si>
    <t>Шпроты в масле 160 гр (Рыбзавод "За Родину")  1/24</t>
  </si>
  <si>
    <t>Шпроты в масле 175 гр б/к (Рыбзавод "За Родину")  1/24</t>
  </si>
  <si>
    <t>Шпроты в масле 270 гр (Рыбзавод "За Родину") ст/б 1/12</t>
  </si>
  <si>
    <t>ТМ Боярин, ТМ Бажай</t>
  </si>
  <si>
    <t>Ананасы "Бояринъ" кусочки 580 мл (Тайланд) 1/12</t>
  </si>
  <si>
    <t>Тайланд</t>
  </si>
  <si>
    <t>Ананасы "Боярин" колечки 850 мл (Вьетнам) 1/12</t>
  </si>
  <si>
    <t>Въетнам</t>
  </si>
  <si>
    <t>Грузди "Бояринъ" маринов. 314 мл ст/б (1/12)</t>
  </si>
  <si>
    <t>Китай</t>
  </si>
  <si>
    <t>Грузди "Бояринъ" маринов. 580 мл ст/б (1/12)</t>
  </si>
  <si>
    <t>Грибное лукошко "Бояринъ" маринов. 314 мл ст/б (1/12)</t>
  </si>
  <si>
    <t>Грибное лукошко "Бояринъ" маринов. 580 мл ст/б (1/12)</t>
  </si>
  <si>
    <t>Корнишоны "БАЖАЙ" маринов. 350 мл (1/12)</t>
  </si>
  <si>
    <t xml:space="preserve">Корнишоны "БАЖАЙ" маринов. 3-6 см 720 гр (1/12) </t>
  </si>
  <si>
    <t>Кукуруза "БАЖАЙ" 425 мл 1/24</t>
  </si>
  <si>
    <t>Лечо натур. "Бажай" 720 1/8</t>
  </si>
  <si>
    <t>Маслины "Бажай" б/к 280 гр (1/12)</t>
  </si>
  <si>
    <t>Испания</t>
  </si>
  <si>
    <t>Маслята мар. "Бояринъ" 580 мл ст/б  (1/12)</t>
  </si>
  <si>
    <t>Оливки "Бажай" б/к 280 гр (1/12)</t>
  </si>
  <si>
    <t>Огурцы маринов. (9-12 см) 1415 мл  (Бояринъ)  Индия1/6</t>
  </si>
  <si>
    <t>Индия</t>
  </si>
  <si>
    <t>Опята мар. "Бояринъ" 314 мл ст/б (1/12)</t>
  </si>
  <si>
    <t>Опята мар. "Бояринъ" 580 мл ст/б  (1/12)</t>
  </si>
  <si>
    <t>Персики "БАЖАЙ" 425 гр (Китай) (1/24)</t>
  </si>
  <si>
    <t>Персики "БАЖАЙ" 850 гр (Китай) (1/12)</t>
  </si>
  <si>
    <t>Огурцы пикули маринов. 720 мл  (Бояринъ)  Индия1/12</t>
  </si>
  <si>
    <t>Огурцы марин. "Бояринъ" 1500мл  ст/б   1/6</t>
  </si>
  <si>
    <t>Томаты маринованные "Бояринъ" с/б 720 мл  1/8</t>
  </si>
  <si>
    <t>Томаты черри "Бояринъ" с/б 720 мл (Вьетнам) 1/8</t>
  </si>
  <si>
    <t>Шампиньоны "Бажай" резаные 425 мл (1/24)</t>
  </si>
  <si>
    <t>Шампиньоны "Бажай" резаные 850 мл (1/12)</t>
  </si>
  <si>
    <t>Шампиньоны "Бояринъ" марин. целые 314 мл ст/б (1/12)</t>
  </si>
  <si>
    <t>ТМ «Барко»</t>
  </si>
  <si>
    <t>Ассорти (огурцы+томаты) "Баба Маня" ГОСТ 1500 ст/б  1/6</t>
  </si>
  <si>
    <t>Абрикосы половинки "Барко"с/б  580 мл (1/12)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</si>
  <si>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</si>
  <si>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</si>
  <si>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</si>
  <si>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</si>
  <si>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Ассорти грибное "Барко"мар. 314 мл ст/б (1/12)</t>
  </si>
  <si>
    <t>Ассорти грибное "Барко"мар. 580 мл ст/б (1/12)</t>
  </si>
  <si>
    <t>Персики "Барко" 850 мл (1/12)</t>
  </si>
  <si>
    <t>Персики "Барко" 425 мл с/к (1/12)</t>
  </si>
  <si>
    <t>Персики "Барко" половинки с/б  580 мл (1/12)</t>
  </si>
  <si>
    <t>Лечо из сладкого перца 450г (Барко) 1/6</t>
  </si>
  <si>
    <t>Маслины "Барко" б/к 280 гр.(1/12)</t>
  </si>
  <si>
    <t>Маслины "Барко" с/к 280 гр (1/12)</t>
  </si>
  <si>
    <t xml:space="preserve">Оливки "Барко"б/к 280мл (1/12) 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</si>
  <si>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</si>
  <si>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</si>
  <si>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</si>
  <si>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 (1/12)</t>
  </si>
  <si>
    <t>Томаты неочищ. в т/с  с/б 700 мл (Барко) (1/6)</t>
  </si>
  <si>
    <t>Фасоль "5 сортов" ТУ с/б  480 гр (Барко) (1/12)</t>
  </si>
  <si>
    <t>Фасоль в остро-сладком соусе чили ТУ с/б  480 гр (Барко) (1/12)</t>
  </si>
  <si>
    <t>Фасоль печеная с грибами ТУ с/б  480 гр (Барко) (1/12)</t>
  </si>
  <si>
    <t>Фасоль печеная с овощами ТУ с/б  480 гр (Барко) (1/12)</t>
  </si>
  <si>
    <t>Шампиньоны "Барко" марин. 314 мл ст/б (1/12)</t>
  </si>
  <si>
    <t>Шампиньоны "Барко" марин. ст/б 580 мл (1/12)</t>
  </si>
  <si>
    <t>ТМ «Дядя Ваня»</t>
  </si>
  <si>
    <t>Аджика "Дядя Ваня" домашняя по- аджарски 460гр. 1/8</t>
  </si>
  <si>
    <t>Горошек зел. "Дядя Ваня" ст/б 460 г 1/8</t>
  </si>
  <si>
    <t>Горошек зел. "Дядя Ваня" ж/б 400 г 1/12</t>
  </si>
  <si>
    <t>Томаты марин. "Дядя Ваня"  1800 мл ст/б  1/6</t>
  </si>
  <si>
    <t>Томат. паста "Дядя Ваня" 70 гр. (1/24)</t>
  </si>
  <si>
    <t>Томаты неочищ. в томат. соке "Дядя Ваня"  680 г ст/б  1/8</t>
  </si>
  <si>
    <t>Томаты маринов. "Дядя Ваня"  680 г ст/б  1/8</t>
  </si>
  <si>
    <t>Томаты неочищ. в томат. соке "Дядя Ваня"  1800 г ст/б  1/6</t>
  </si>
  <si>
    <t>Лечо натур. Закарпатское "Дядя Ваня" 460г 1/8</t>
  </si>
  <si>
    <t>Булгур по-самаркандски "Дядя Ваня" 460 мл ст/б  1/8</t>
  </si>
  <si>
    <t>Закуска Гречка с грибами "Дядя Ваня" 460 г ст/б  1/8</t>
  </si>
  <si>
    <t>Закусочка Баварская "Дядя Ваня" 460 г ст/б  1/8</t>
  </si>
  <si>
    <t>Закуска Ростовская "Дядя Ваня" 460 г ст/б  1/8</t>
  </si>
  <si>
    <t>Закуска Ризотто с грибами по-милански"Дядя Ваня" 460 г ст/б  1/8</t>
  </si>
  <si>
    <t>Закуска Кабачки в аджике "Дядя Ваня" 460 г ст/б  1/8</t>
  </si>
  <si>
    <t>Закуска Тосканская с овощами "Дядя Ваня" 460 г ст/б  1/8</t>
  </si>
  <si>
    <t>Закусочка Барселона "Дядя Ваня" 350 мл ст/б  1/12</t>
  </si>
  <si>
    <t>Закусочка Стокгольм "Дядя Ваня" 460 мл ст/б  1/8</t>
  </si>
  <si>
    <t>Закусочка Венгерская "Дядя Ваня" 460 г ст/б  1/8</t>
  </si>
  <si>
    <t>Закусочка Мелитопольская "Дядя Ваня" 460 г ст/б  1/8</t>
  </si>
  <si>
    <t>Закуска Лобио "Дядя Ваня" 480 г ст/б  1/8</t>
  </si>
  <si>
    <t>Лечо натур. Закарпатское "Дядя Ваня" 680г 1/8</t>
  </si>
  <si>
    <t>Лечо натур. Закарпатское "Дядя Ваня" 480г 1/8</t>
  </si>
  <si>
    <t>Морковь в кисло-сладком соусе "Дядя Ваня" 360 г ст/б  1/12</t>
  </si>
  <si>
    <t>Нут печеный в Марокканском соусе "Дядя Ваня" 470 г 1/8</t>
  </si>
  <si>
    <t>Перец Пеперчино "Дядя Ваня" 680 гр. 1/8</t>
  </si>
  <si>
    <t>Перец Халапеньо "Дядя Ваня" 350 гр. 1/12</t>
  </si>
  <si>
    <t>Перцы сладкие Бургасы "Дядя Ваня" 680 гр. 1/8</t>
  </si>
  <si>
    <t>Перцы острые коктейльные "Дядя Ваня" 350 гр. 1/12</t>
  </si>
  <si>
    <t>Перчик острый Черри "Дядя Ваня" 350 гр. 1/12</t>
  </si>
  <si>
    <t>Релиш с горчицей "Дядя Ваня" 350г 1/12</t>
  </si>
  <si>
    <t>Икра из обжар. кабачков "Дядя Ваня" 460г 1/8</t>
  </si>
  <si>
    <t xml:space="preserve">Икра "Дядя Ваня" из баклажанов с черносливом 350г 1/12 </t>
  </si>
  <si>
    <t>Ассорти овощное (огурцы+помидоры) "Дядя Ваня"  1800 мл ст/б  1/6</t>
  </si>
  <si>
    <t>Фасоль Гигантская "Дядя Ваня" 470 г 1/8</t>
  </si>
  <si>
    <t>Фасоль красная с черносливом "Дядя Ваня" 470 г 1/8</t>
  </si>
  <si>
    <t>Фасоль печеная Мумбаи-Карри "Дядя Ваня" 470 г 1/8</t>
  </si>
  <si>
    <t>Фасоль печеная с болгар. перцем "Дядя Ваня" 480 г 1/8</t>
  </si>
  <si>
    <t>Фасоль печеная по-домашнему "Дядя Ваня" 480 г 1/8</t>
  </si>
  <si>
    <t>Фасоль Лобио в соусе Аджария "Дядя Ваня" 470 г 1/8</t>
  </si>
  <si>
    <t>Огурцы марин. "Дядя Ваня"  1800 мл ст/б  1/6</t>
  </si>
  <si>
    <t>Огурцы соленые Рязанские "Дядя Ваня"  1800 мл ст/б  1/6</t>
  </si>
  <si>
    <t>Огурцы соленые Рязанские "Дядя Ваня"  1800 мл ст/б  1/6 ФЕВРАЛЬ</t>
  </si>
  <si>
    <t>ФРУКТОВАЯ КОНСЕРВАЦИЯ</t>
  </si>
  <si>
    <t>Абрикосы "SLER" 425 мл (1/24)</t>
  </si>
  <si>
    <t>Абрикосы "SLER" 850 мл c/кл (1/12)</t>
  </si>
  <si>
    <t>Ананасы "Дольче Лав" кусочки 580 мл (Тайланд) 1/12</t>
  </si>
  <si>
    <t>Ананасы "Liberitas"  кусочки 580 мл (Вьетнам) 1/24</t>
  </si>
  <si>
    <t>Ананасы "Баба Маня" колечки 580 мл (1/24) декабрь 2024</t>
  </si>
  <si>
    <t>Ананасы "EKOLAND" колечки 580 мл (Тайланд) 1/24</t>
  </si>
  <si>
    <t>Ананасы "Баба Маня" колечки 850 мл (1/24)</t>
  </si>
  <si>
    <t>Ананасы "Южная Долина" кусочки 850 мл (1/12) Сентябрь 2024</t>
  </si>
  <si>
    <t>Ассорти (огурцы+томаты) "Марика" ГОСТ 1500 г 1/6</t>
  </si>
  <si>
    <t>Кукуруза "EKOLAND" 184 гр 1/24</t>
  </si>
  <si>
    <t>Кукуруза ГОСТ в/с 460 гр. ст/б (Булгарконсерв) 1/12</t>
  </si>
  <si>
    <t>Кукуруза "Довгань"  340 гр. ГОСТ   1/12</t>
  </si>
  <si>
    <t>Кукуруза "GLOBOSS"  340 гр ГОСТ   1/12</t>
  </si>
  <si>
    <t>Краснодарский край</t>
  </si>
  <si>
    <t>Кукуруза "Vernelle"  400 гр. ГОСТ   1/12</t>
  </si>
  <si>
    <t>Корнишоны марин. 500 гр 3-6 см ст/б (Домат) 1/8</t>
  </si>
  <si>
    <t>Белгород</t>
  </si>
  <si>
    <t>Корнишоны "Урожайный год" маринов. 500 гр  (1/8)</t>
  </si>
  <si>
    <t>Корнишоны  маринов."Булгарконсерв"  680 гр 1/12</t>
  </si>
  <si>
    <t>Корнишоны "EKOLAND" марин. (лимон. к-та) 680 гр (1/8)</t>
  </si>
  <si>
    <t>Лечо "ЗАКРОМЕЕВО"  ГОСТ 680г 1/8</t>
  </si>
  <si>
    <t>Огурцы 720 мл 3-6 см ст/б твист (Домат) 1/8</t>
  </si>
  <si>
    <t>Огурцы  6-9 см 720мл ст/б твист (Домат) 1/8</t>
  </si>
  <si>
    <t>Огурцы консерв. 3 л. (Кабардино-Балкария) 1/4</t>
  </si>
  <si>
    <t>Огурцы с зел. в заливке на лим. "Обилие" 720 гр. (КБР) 1/8</t>
  </si>
  <si>
    <t>Огурцы с зел. в заливке на лим. "Закромеево" 1500 гр. 1/6</t>
  </si>
  <si>
    <t>Томаты консервированные 680 гр. (Домат) 1/8</t>
  </si>
  <si>
    <t>Томаты черри маринов. "Прошу к столу!" с/б 720 мл  (1/8)</t>
  </si>
  <si>
    <t>Томаты консерв. красные 3 л. (Кабардино-Балкария) 1/4</t>
  </si>
  <si>
    <t>Томаты в томатном соке "Булгарконсерв" ГОСТ твист 680 гр. 1/12</t>
  </si>
  <si>
    <t>Томаты с зеленью 680г (Марика) (1/8)</t>
  </si>
  <si>
    <t>Томаты с зеленью 1500г (Марика) (1/6)</t>
  </si>
  <si>
    <t>Персики "Луговица" 425 мл (1/24)</t>
  </si>
  <si>
    <t>Персики "EKOLAND" 425 мл (1/24)</t>
  </si>
  <si>
    <t>Персики "EKOLAND" 850 мл (1/12)</t>
  </si>
  <si>
    <t>Томаты "Баба Маня" ГОСТ ЭКСТРА 1500 ст/б  1/6</t>
  </si>
  <si>
    <t>Томаты черри марин. "Баба Маня" ГОСТ 720 1/8</t>
  </si>
  <si>
    <t>Томаты черри марин. "EKOLAND" с/б 720 мл  1/8</t>
  </si>
  <si>
    <t>Ассорти грибное  Урожайный год 475 гр  (1/8)</t>
  </si>
  <si>
    <t>Грибы маринов (Прошу к столу!) "Грибной Бочонок" 314 мл ст/б (1/12)</t>
  </si>
  <si>
    <t>Грибы"Rean" марин. 580 мл ст/б Грибной бочонок (1/12)</t>
  </si>
  <si>
    <t>Грузди "Rean" маринов. 580 мл ст/б (1/12)</t>
  </si>
  <si>
    <t>Грузди маринов "Прошу к столу!" 314 мл ст/б (1/12)</t>
  </si>
  <si>
    <t>Грузди мар. Урожайный год 475 гр  (1/8)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</si>
  <si>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</si>
  <si>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</si>
  <si>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</si>
  <si>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"Прошу к столу!" марин. 314 мл ст/б (1/12)</t>
  </si>
  <si>
    <t>Опята "Прошу к столу!" марин. 580 мл ст/б (1/12)</t>
  </si>
  <si>
    <t>Опята мар. Урожайный год 475 гр  (1/8)</t>
  </si>
  <si>
    <t>Шампиньоны "Бабушкин хуторок" с горчицей и паприкой 450г (1/8)</t>
  </si>
  <si>
    <t>Шампиньоны "Бабушкин хуторок" с горчицей и паприкой 450г с/б (1/8)</t>
  </si>
  <si>
    <t>Шампиньоны "EKOLAND" резаные 425 мл (1/24)</t>
  </si>
  <si>
    <t>Шампиньоны "EKOLAND" резаные 850 мл (1/12)</t>
  </si>
  <si>
    <t>Шампиньоны "Rean" резаные 425 мл (1/24)</t>
  </si>
  <si>
    <t>Шампиньоны "Экоферма Южные Дали" резаные 850 мл (1/12)</t>
  </si>
  <si>
    <t>Шампиньоны "Rean" резаные 850 мл (1/12)</t>
  </si>
  <si>
    <t>Шампиньоны резаные "Прошу к столу" 3100 мл (1/6)</t>
  </si>
  <si>
    <t xml:space="preserve">Маслины, оливки </t>
  </si>
  <si>
    <t>Маслины "EKOLAND" б/к 280 гр (Испания) (1/12)</t>
  </si>
  <si>
    <t>Оливки "EKOLAND" б/к 280 гр (1/12)</t>
  </si>
  <si>
    <t>Оливки "Agrolive" б/к 280 гр (1/12)</t>
  </si>
  <si>
    <t>Оливки "Прошу к столу!" б/к 280 гр (Беларусь) (1/12)</t>
  </si>
  <si>
    <t>Оливки "Барко" с креветкой 280 мл (1/12)</t>
  </si>
  <si>
    <t>Оливки "Барко" с тунцом 280 мл (1/12)</t>
  </si>
  <si>
    <t>Оливки "Барко" с лимоном б/к 280 гр (1/12)</t>
  </si>
  <si>
    <t>Оливки "Барко" с лососем 280 мл (1/12)</t>
  </si>
  <si>
    <t>Оливки "Барко" фарш. перцем 280 мл (1/12)</t>
  </si>
  <si>
    <t>Оливки "Барко" фарш. перцем ЧИЛИ 280 мл (1/12)</t>
  </si>
  <si>
    <t>Оливки   "Барко" с анчоусом 300 мл.(1/24)</t>
  </si>
  <si>
    <t>Плодоовощные консервы (Россия, Беларусь,Украина)</t>
  </si>
  <si>
    <t>Лимоны протертые с сахаром "LA SORA" с/б  570 гр (1/8)</t>
  </si>
  <si>
    <t>Горошек зел. в/с 500 гр ст/б (Булгарконсерв) 1/8</t>
  </si>
  <si>
    <t>Горошек зел. "Марика" ГОСТ в/с 420г  (1/12)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</si>
  <si>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</si>
  <si>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</si>
  <si>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</si>
  <si>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</si>
  <si>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ГОСТ в/с 650 гр. ст/б (КБР) 1/8</t>
  </si>
  <si>
    <t>Горошек зел. ГОСТ в/с 400 гр (Георгиевский КЗ) 1/12</t>
  </si>
  <si>
    <t>Горошек "Довгань" ж/б 400 гр.ГОСТ  1/12</t>
  </si>
  <si>
    <t>Горошек зел. "Гуд Мил" ж/б 400 г ГОСТ 1 сорт 1/12</t>
  </si>
  <si>
    <t>Горошек зел. "GLOBEX" 425мл  ж/б 1/12</t>
  </si>
  <si>
    <t>Горошек зел. "ОвП" в/с ГОСТ 400г  ж/б 1/24</t>
  </si>
  <si>
    <t>Соус соевый "Сайгон" классический ст/б 250гр. (1/8)</t>
  </si>
  <si>
    <t>Соус соевый "VERNELLE" классический 210гр. (1/20)</t>
  </si>
  <si>
    <t>Соус соевый "VERNELLE" ассорти  210гр. (1/20)</t>
  </si>
  <si>
    <t>Кетчуп Эко Болгарский п/уп  0,85 (1/8)</t>
  </si>
  <si>
    <t>ГВИН&amp;ПИН</t>
  </si>
  <si>
    <t>Кетчуп Эко Острый  п/уп  0,85 (1/8)</t>
  </si>
  <si>
    <t>Кетчуп Эко Краснодарский п/уп  0,85 (1/8)</t>
  </si>
  <si>
    <t>Кетчуп Эко Томатный п/уп  0,85 (1/8)</t>
  </si>
  <si>
    <t>Кетчуп Эко Шашлычный п/уп  0,85 (1/8)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</si>
  <si>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</si>
  <si>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</si>
  <si>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</si>
  <si>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</si>
  <si>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350 гр. 1/6</t>
  </si>
  <si>
    <t>Навля</t>
  </si>
  <si>
    <t>Томат. паста "Урожайный год"  (Навля) ГОСТ 500 гр. (1/12)</t>
  </si>
  <si>
    <t>100/12</t>
  </si>
  <si>
    <t>Томат. паста "Томатик" ГОСТ 380 гр. ж/б (1/15)</t>
  </si>
  <si>
    <t>Томат. паста "VITALINA"  (Навля) ГОСТ 1000 гр. (1/6)</t>
  </si>
  <si>
    <t>Томат. паста (Иран) ж/б  с/к 800 гр. (1/12)</t>
  </si>
  <si>
    <t>Иран</t>
  </si>
  <si>
    <t>Джем ЮЛИАННА абрикос 430 гр.ст/б(1/20) (мин.партия 20 банок)</t>
  </si>
  <si>
    <t>Джем ЮЛИАННА брусника 430 гр. 1/20</t>
  </si>
  <si>
    <t>Джем ЮЛИАННА вишня 430 гр. 1/20</t>
  </si>
  <si>
    <t>Джем ЮЛИАННА клубника 430 гр. 1/20</t>
  </si>
  <si>
    <t>Джем ЮЛИАННА клюква 430 гр. 1/20</t>
  </si>
  <si>
    <t>Джем ЮЛИАННА Малина 430 гр. 1/20</t>
  </si>
  <si>
    <t>Джем ЮЛИАННА черная смородина 430 гр. 1/20</t>
  </si>
  <si>
    <t>Джем ЮЛИАННА черника 430 гр. 1/20</t>
  </si>
  <si>
    <t>Джем ЮЛИАННА персик 430 гр.ст/б(1/20)(мин.партия 20 банок)</t>
  </si>
  <si>
    <t>Джем ЮЛИАННА яблоко 430 гр.ст/б(1/20)(мин.партия 20 банок)</t>
  </si>
  <si>
    <t>Ягода протертая "Дав" Абрикос  0,95л  1/12</t>
  </si>
  <si>
    <t>Ягода протертая "Дав" Брусника  0,95л  1/12</t>
  </si>
  <si>
    <t>Ягода протертая "Дав" Вишня  0,95л  1/12</t>
  </si>
  <si>
    <t>Ягода протертая "Дав" Клубника  0,95л  1/12</t>
  </si>
  <si>
    <t>Ягода протертая "Дав" Клюква  0,95л  1/12</t>
  </si>
  <si>
    <t>Ягода протертая "Дав" Земляника  0,95л  1/12</t>
  </si>
  <si>
    <t>Ягода протертая "Дав" Малина  0,95л  1/12</t>
  </si>
  <si>
    <t>Ягода протертая "Дав" Черника  0,95л  1/12</t>
  </si>
  <si>
    <t>Ягода протертая "Дав" Черная смородина  0,95л  1/12</t>
  </si>
  <si>
    <t>Ягода протертая "Дав" Персик  0,95л  1/12</t>
  </si>
  <si>
    <t xml:space="preserve">Закуска "Воронежская" ст/б СКО 500 г (1/8)   </t>
  </si>
  <si>
    <t>Шуя</t>
  </si>
  <si>
    <t>Борщ со свеж. капустой 500 гр cт/б (1/8) «Green Brim»</t>
  </si>
  <si>
    <t>120/8</t>
  </si>
  <si>
    <t xml:space="preserve">Рассольник  500 гр. ст/б  (1/8) </t>
  </si>
  <si>
    <t>Рагу овощное "Золото Глобуса" 500 гр (1/8)</t>
  </si>
  <si>
    <t xml:space="preserve">Рагу  овощное ст/б 500 гр 1/8  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</si>
  <si>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</si>
  <si>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</si>
  <si>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</si>
  <si>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</si>
  <si>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</si>
  <si>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</si>
  <si>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660 гр  Хозяин-Барин 1/8</t>
  </si>
  <si>
    <t>Повидло вишневое 600 гр ГОСТ Урожайный год  1/12</t>
  </si>
  <si>
    <t>Повидло персиковое 600 гр ГОСТ Урожайный год  1/12</t>
  </si>
  <si>
    <t>Повидло клубничное 600 гр ГОСТ Урожайный год 1/12</t>
  </si>
  <si>
    <t>Повидло абрикосовое 600 гр ГОСТ Урожайный год  1/12</t>
  </si>
  <si>
    <t>Повидло яблочное 600 гр ГОСТ Урожайный год  1/12</t>
  </si>
  <si>
    <t>Повидло яблочное 1кг Урожайный год  1/8</t>
  </si>
  <si>
    <t>Повидло вишневое 1кг Урожайный год (Навля) 1/8</t>
  </si>
  <si>
    <t>Повидло персиковое 1кг Урожайный год (Навля) 1/8</t>
  </si>
  <si>
    <t>Повидло абрикосовое 1кг Урожайный год (Навля) 1/8</t>
  </si>
  <si>
    <t>Повидло клубничное 1кг Урожайный год (Навля) 1/8</t>
  </si>
  <si>
    <t>Фасоль белая натур. 420 гр ж/б (Консерватор) 1/24</t>
  </si>
  <si>
    <t>Фасоль красная консервиров. 420 гр. (Булгарконсерв) 1/12</t>
  </si>
  <si>
    <t>Фасоль красная натур. 420 гр ж/б (Домат) 1/12</t>
  </si>
  <si>
    <t>Фасоль красная в т/с 420 гр ж/б (Домат) 1/12</t>
  </si>
  <si>
    <t>Фасоль белая консервиров. 420 гр. (Булгарконсерв) 1/12</t>
  </si>
  <si>
    <t xml:space="preserve">Фасоль белая в с/с 420 гр Домат (1/12) </t>
  </si>
  <si>
    <t xml:space="preserve">Фасоль белая в т/с 420 гр Домат (1/12) </t>
  </si>
  <si>
    <t>Яблоки протертые с сахаром (Карабуэль) 520 1/12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</si>
  <si>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</si>
  <si>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</si>
  <si>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</si>
  <si>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</si>
  <si>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</si>
  <si>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</si>
  <si>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>ЗАО "Йошкар-Олинский мясокомбинат"</t>
  </si>
  <si>
    <t>Ветчина классическая 325 гр (Йошкар-Ола) 1/18</t>
  </si>
  <si>
    <t>Йошкар-Ола</t>
  </si>
  <si>
    <t>Гов. туш. 325 гр. 1 СОРТ  (Й-Ола) 1/18</t>
  </si>
  <si>
    <t xml:space="preserve">Говядина туш.в/с ГОСТ 325гр ж/б (1/18) </t>
  </si>
  <si>
    <t xml:space="preserve">Говядина туш.в/с «Люкс»ГОСТ 325гр ж/б (1/18) </t>
  </si>
  <si>
    <t>Говядина с горохом и луком 325 гр (Й-Ола) 1/18</t>
  </si>
  <si>
    <t>Говядина с фасолью 325 гр. (Й-Ола) 1/18</t>
  </si>
  <si>
    <t>Гов. туш. "Богатырская" 325 гр. (Й-Ола) 1/18</t>
  </si>
  <si>
    <t>Гов. туш. "Смоленская" 325 гр. (Й-Ола) 1/18</t>
  </si>
  <si>
    <t>Каша гречневая с говядиной 325 гр. (Й-Ола) 1/18</t>
  </si>
  <si>
    <t>Каша гречневая со свининой 325 гр. (Й-Ола) 1/18</t>
  </si>
  <si>
    <t>Каша перловая с говядиной 325 гр. (Й-Ола) 1/18</t>
  </si>
  <si>
    <t>Каша перловая со свининой 325 гр. (Й-Ола) 1/18</t>
  </si>
  <si>
    <t>Каша рисовая с говядиной 325 гр. (Й-Ола) 1/18</t>
  </si>
  <si>
    <t>Каша рисовая со свининой 325 гр. (Й-Ола) 1/18</t>
  </si>
  <si>
    <t>Конина "Традиционная" 325 гр (Й-Ола) 1/18</t>
  </si>
  <si>
    <t>Паштет из мяса индейки 100 гр.с кл. (Й-Ола) 1/12</t>
  </si>
  <si>
    <t>Паштет мясной 100 гр. с кл (Й-Ола) 1/12</t>
  </si>
  <si>
    <t>Паштет печеночный с грибами 100 гр. (Й-Ола) 1/12</t>
  </si>
  <si>
    <t>Паштет печеночный со сливочным маслом 100 гр. с кл (Й-Ола) 1/12</t>
  </si>
  <si>
    <t>Плов из говядины 325 гр. (Й-Ола) 1/18</t>
  </si>
  <si>
    <t>Свин. туш. "Богатырская" 325 гр. (Й-Ола) 1/18</t>
  </si>
  <si>
    <t>Свин. туш. "Смоленская" 325 гр. (Й-Ола) 1/18</t>
  </si>
  <si>
    <t>Свинина с горохом и луком 325 гр (Й-Ола) 1/18</t>
  </si>
  <si>
    <t>Свинина с фасолью и луком 325 гр (Й-Ола) 1/18</t>
  </si>
  <si>
    <t>Свинина туш. ГОСТ 325 гр «Люкс» ж/б (1/18)</t>
  </si>
  <si>
    <t>Свинина туш. ГОСТ 325 гр ж/б (1/18)</t>
  </si>
  <si>
    <t>Филе индейки тушёное325гр. (Й-Ола) 1/18</t>
  </si>
  <si>
    <t>МПК ПОТАНИНО</t>
  </si>
  <si>
    <t>Мясо цыпленка в с/с 325 гр ГОСТ ж/б (МПК Потанино) 1/36</t>
  </si>
  <si>
    <t>МПК САЛЮТ</t>
  </si>
  <si>
    <t>Гов. туш. "Хохлома" с/кл 325 гр ГОСТ 1/36</t>
  </si>
  <si>
    <t>Свин. туш. "Хохлома" с/кл 325 гр ГОСТ  1/36</t>
  </si>
  <si>
    <t>Языки свинные  325 гр. (СССР) 1/36</t>
  </si>
  <si>
    <t xml:space="preserve">Консервы мясные </t>
  </si>
  <si>
    <t>Ветчина из свинины "Совок" ГОСТ 325 гр 1/36</t>
  </si>
  <si>
    <t>Ветчина ГОСТ "Русский изыск" (Дейма) 325 гр (1/36)</t>
  </si>
  <si>
    <t>Голубцы фарш. 540 гр (Булгарконсерв) 1/12</t>
  </si>
  <si>
    <t>Перец фарш. мясом и рисом 540 гр (Булгарконсерв) 1/12</t>
  </si>
  <si>
    <t>Гов. туш. 338 гр ГродФуд (Беларусь) 1/10</t>
  </si>
  <si>
    <t>Гродно</t>
  </si>
  <si>
    <t>Гов. туш. "Совок" в/с 250 гр  (1/36)</t>
  </si>
  <si>
    <t>Гов. туш. "Совок" в/с 325 гр с/кл (1/12)</t>
  </si>
  <si>
    <t>Гов.туш. ДАЧНАЯ 325 гр (Совкон) 1/24</t>
  </si>
  <si>
    <t>Гов. туш. ГОСТ в/с 338 гр ж/б (Слуцкий МК) 1/45</t>
  </si>
  <si>
    <t>Гов. туш. рубленая ГОСТ 338 гр ж/б (Слуцкий МК) с/кл 1/45</t>
  </si>
  <si>
    <t>Гов. новая 340 гр ж/б (Слуцкий МК) 1/45</t>
  </si>
  <si>
    <t>Гов. туш. (Балтпроммясо) ГОСТ в/с 325 гр с ключом (1/36)</t>
  </si>
  <si>
    <t>Гов. туш.  (Дейма) в/с ГОСТ 325 гр (1/36)</t>
  </si>
  <si>
    <t>Гов. туш. ГОСТ "Русский изыскъ" 325 г (БПМ) 1/36</t>
  </si>
  <si>
    <t>Гов. туш. "HD" МСР СТО 500 г ст/б (Дейма) 1/12</t>
  </si>
  <si>
    <t>Гов. туш. " Трудовая пятилетка" 325 гр в/с  ж/б 1/45</t>
  </si>
  <si>
    <t>Гов. туш. ГОСТ в/с "От Тёмыча"  325 гр. (Вязьмамясопродукт) 1/12</t>
  </si>
  <si>
    <t>Гов. туш. Смоленская  325 гр. (Вязьмамясопродукт) 1/36</t>
  </si>
  <si>
    <t>Индейка в желе "По-домашнему" 325 г 1/36</t>
  </si>
  <si>
    <t>Мясо индейки в с/с "Совок" 325 гр с/кл (1/36)</t>
  </si>
  <si>
    <t>Мясо цыпленка "HD" МСР СТО  (Дейма) 500 гр ст/б (1/12)</t>
  </si>
  <si>
    <t>Мясо цыпленка СТО "НD"325 гр. (БПМ) 1/36</t>
  </si>
  <si>
    <t>Свин. туш. ГОСТ "ОВА" в/с  325 г (БПМ) 1/36</t>
  </si>
  <si>
    <t>Свин. туш. "Трудовая пятилетка" 325 гр в/с 1/36</t>
  </si>
  <si>
    <t>Свин. туш. Смоленская  325 гр. (Вязьмамясопродукт) 1/36</t>
  </si>
  <si>
    <t>Свин. туш. "HD" МСР СТО 500 г ст/б (Дейма) 1/12</t>
  </si>
  <si>
    <t>Свин. туш. в/с 338 гр (Белгород)  1/8</t>
  </si>
  <si>
    <t>Свин. туш. 338 гр (Советск) с/к 1/30</t>
  </si>
  <si>
    <t>Свин. туш. "Совок" 250 гр с/кл (1/36)</t>
  </si>
  <si>
    <t>Свин. туш. "Совок" ГОСТ 325 гр с/кл (1/12)</t>
  </si>
  <si>
    <t>Свин. туш. 338 гр ГродФуд (Беларусь) 1/10</t>
  </si>
  <si>
    <t>Свин. туш. ГОСТ "Русский изыскъ" 325 г (БПМ) 1/36</t>
  </si>
  <si>
    <t>Свин. туш. "БОЕКОМПЛЕКТ" (Дейма) в/с ГОСТ 325 гр (1/18)</t>
  </si>
  <si>
    <t>Шейка ветчинная из свин. 340 гр (Великий Новгород) 1/36</t>
  </si>
  <si>
    <t>В.Новгород</t>
  </si>
  <si>
    <t>Языки свиные в желе ГОСТ "Русский изыск" с/к 325 гр.1/36</t>
  </si>
  <si>
    <t xml:space="preserve">Каши, паштеты ООО "Мясной союз" «ГИПАР» 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</si>
  <si>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</si>
  <si>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</si>
  <si>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</si>
  <si>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</si>
  <si>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</si>
  <si>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</si>
  <si>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</si>
  <si>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</si>
  <si>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</si>
  <si>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</si>
  <si>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</si>
  <si>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оливковое Pomace Feudo Verde раф. c/б  250 мл (1/6)</t>
  </si>
  <si>
    <t>Масло оливковое Pomace Liberitas раф. c/б  500 мл (1/6)</t>
  </si>
  <si>
    <t>Масло оливковое Pomace Бажай 500 мл (1/12)</t>
  </si>
  <si>
    <t>Масло оливковое Feudo Verde н/раф EV c/б  250мл (1/6)</t>
  </si>
  <si>
    <t>Масло оливковое Agrolive н/раф. EV c/б  250 мл (1/6)</t>
  </si>
  <si>
    <t>Масло оливковое Экстра Virgin Бажай(нераф) 500 мл (1/12)</t>
  </si>
  <si>
    <t>Масло оливковое Agrolive н/раф. EV c/б  500 мл (1/6)</t>
  </si>
  <si>
    <t>Масло "Жемчужина Поволжья" подс. раф. 1 л. (1/15)</t>
  </si>
  <si>
    <t>Масло "Россиянка " раф. 5 л. (1/3)</t>
  </si>
  <si>
    <t>Масло "Россиянка " раф.1 л. (1/15)</t>
  </si>
  <si>
    <t>Масло "Маслава" подс. раф. 0,87 л. (1/15)</t>
  </si>
  <si>
    <t>Масло "Щедрое лето" подс. раф. 0,9 л. (1/15)</t>
  </si>
  <si>
    <t>Масло "Аведов" подсол. раф. 1л (1/15)</t>
  </si>
  <si>
    <t>Ростов-на-Дону</t>
  </si>
  <si>
    <t>Масло "Аведов" кукурузное  раф. 1л (1/15)</t>
  </si>
  <si>
    <t>Масло "Олейна" подс. раф. 1л (1/15)</t>
  </si>
  <si>
    <t xml:space="preserve">Масло "Раздолье" подс. Раф. 0,9 л. (1/15) </t>
  </si>
  <si>
    <t>Масло "Раздолье" подс. раф. 1,8 л. (1/6)</t>
  </si>
  <si>
    <t xml:space="preserve">Масло "Аннинское"0,9 л. раф. Дез.(1/15) </t>
  </si>
  <si>
    <t>Масло "Аннинское" подс. раф. 5 л. (1/3)</t>
  </si>
  <si>
    <t>Масло "Горчичное" нераф. 0,5л пл/бут. 1/24 (мин.партия 24 бутылки)</t>
  </si>
  <si>
    <t>Чкаловск, Ниж-ая обл.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</si>
  <si>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</si>
  <si>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</si>
  <si>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 xml:space="preserve">Масло Злато подс. раф. 1 л. (1/15) </t>
  </si>
  <si>
    <t>Масло "Злато" подс. раф. 3 л. (1/6)</t>
  </si>
  <si>
    <t>Масло Злато подс. раф. 5 л. (¼)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</si>
  <si>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</si>
  <si>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</si>
  <si>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</si>
  <si>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</si>
  <si>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(¼)</t>
  </si>
  <si>
    <t>Масло Золотая семечка ароматное нераф.1 л. (1/15)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</si>
  <si>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</si>
  <si>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</si>
  <si>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</si>
  <si>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</si>
  <si>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</si>
  <si>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</si>
  <si>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</si>
  <si>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</si>
  <si>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</si>
  <si>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</si>
  <si>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</si>
  <si>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</si>
  <si>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(1/5)   пакет</t>
  </si>
  <si>
    <t>Мак. изделия Рожки рифленые 2,5 кг ГОСТ в/с гр.В (¼)   пакет</t>
  </si>
  <si>
    <t xml:space="preserve">ООО "Вакма"   г.Чебоксары                        </t>
  </si>
  <si>
    <t>Мак. изделия Ракушка крупная 2,5кг ГОСТ в/с гр.В (¼)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</si>
  <si>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</si>
  <si>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</si>
  <si>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(¼) пакет</t>
  </si>
  <si>
    <t xml:space="preserve">ООО "Вакма"   г.Чебоксары                       </t>
  </si>
  <si>
    <t>Мак. изд. "Пружина мел" (Чебоксары) 2,5 кг 1/4</t>
  </si>
  <si>
    <t>Мак. изделия Пружина крупная 2,5кг ГОСТ в/с гр.В (1/4) пакет</t>
  </si>
  <si>
    <t>Геркулес б/п "Русский продукт" (Кувшин) 420 гр 1/12</t>
  </si>
  <si>
    <t>Геркулес Традиц.  "Русский продукт" 420гр 1/7</t>
  </si>
  <si>
    <t>Геркулес "Экстра" 1кг 1/10 Клин</t>
  </si>
  <si>
    <t>Сахар колотый кусковой "Чайкофский"  0,45кг 1/12</t>
  </si>
  <si>
    <t>Сахар белый кусковой "Чайкофский" Экстра 250 гр (1/40)</t>
  </si>
  <si>
    <t>Сахар белый кусковой ГОСТ "Тёплые традиции" 0,5 кг (1/40)</t>
  </si>
  <si>
    <t>Сахар белый кусковой ГОСТ "Тёплые традиции" 0,9 кг (1/20)</t>
  </si>
  <si>
    <t>Сахар белый кусковой ГОСТ "Русский" 1 кг (1/20)</t>
  </si>
  <si>
    <t>КОФЕ</t>
  </si>
  <si>
    <t>Кофе "CoffeeMan  DeLuxe"  3в1  20г 1/50</t>
  </si>
  <si>
    <t>Красная волна</t>
  </si>
  <si>
    <t>Кофе растворимый сублимир. 2 гр 1/50</t>
  </si>
  <si>
    <t>Кофе "ROYAL Signature с каскарой" сублимиров. 100 гр с/б (1/8)</t>
  </si>
  <si>
    <t>Кофе "PRATA " сублимиров. ароматиз. с/б 100 гр (1/8)</t>
  </si>
  <si>
    <t>Кофе "LA SORA" сублимиров. ZIP 200 гр (1/18)</t>
  </si>
  <si>
    <t>Шоколад горячий "Авангард" 20гр</t>
  </si>
  <si>
    <t>Какао «Белый мишка» ZIP 150 гр.м/у (1/12)</t>
  </si>
  <si>
    <t>Какао-напиток Белый мишка 300 гр. ПЭТ (1/12)</t>
  </si>
  <si>
    <t>Какао Принцесса гран.150 гр. пак. (1/12)</t>
  </si>
  <si>
    <t>Какао Принцесса гран.300 гр. (1/12)</t>
  </si>
  <si>
    <t>Какао-напиток LA SORA Bambini ZIP 250 гр.порошок (1/12)</t>
  </si>
  <si>
    <t>Кофейный напиток порошок "ЗОЛОТОЙ КОЛОС" 200г 1/12</t>
  </si>
  <si>
    <t>Кофейный напиток  «Лидер» Русский продукт 100 гр. (1/14)</t>
  </si>
  <si>
    <t>Кофейный напиток с цикорием ГОСТ 100 гр. (1/50)</t>
  </si>
  <si>
    <t>Какао Золотой ярлык 100 гр.  (1/18)</t>
  </si>
  <si>
    <t>Цикорий "Здоровье" 90 гр с/б (1/6)</t>
  </si>
  <si>
    <t>Цикорий «Здоровье» 100 м/у  (1/12) ПОРОШОК</t>
  </si>
  <si>
    <t>Цикорий "Здоровье" 100 гр м/уп ГРАНУЛА (1/12)</t>
  </si>
  <si>
    <t>Цикорий "Золотой корешок" 100 гр м/уп (1/12)</t>
  </si>
  <si>
    <t>Цикорий "Бабушкин Хуторок" 100 гр с/б (1/8)</t>
  </si>
  <si>
    <t>Цикорий "Хуторок" 100 гр м/уп (1/12)</t>
  </si>
  <si>
    <t>Цикорий "Фитолайн" 100 гр м/уп (1/12)</t>
  </si>
  <si>
    <t>Цикорий "ELPASSA" сублимиров. 100 гр с/б (1/8)</t>
  </si>
  <si>
    <t>Цикорий "ELPASSA" порошок 100 гр ZIP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</si>
  <si>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</si>
  <si>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</si>
  <si>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</si>
  <si>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</si>
  <si>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</si>
  <si>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</si>
  <si>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</si>
  <si>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</si>
  <si>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</si>
  <si>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</si>
  <si>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</si>
  <si>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</si>
  <si>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</si>
  <si>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</si>
  <si>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</si>
  <si>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</si>
  <si>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</si>
  <si>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</si>
  <si>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</si>
  <si>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</si>
  <si>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</si>
  <si>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</si>
  <si>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</si>
  <si>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</si>
  <si>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</si>
  <si>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</si>
  <si>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</si>
  <si>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</si>
  <si>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</si>
  <si>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мультифруктовый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</si>
  <si>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</si>
  <si>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</si>
  <si>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мультифруктовый 0,2 л  (1/27)</t>
  </si>
  <si>
    <t>Сокосодержащий напиток "Вкусника" яблочный 0,2 л  (1/27)</t>
  </si>
  <si>
    <t>Сокосодержащий напиток "Вкусника" из абрикосов, персиков и яблок 0,2 л  (1/27)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</si>
  <si>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</si>
  <si>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</si>
  <si>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</si>
  <si>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Напиток ореховый The Gentle Nut "Кешью Кокос" 1 л  (1/12)</t>
  </si>
  <si>
    <t>АКЦИЯ 2+1</t>
  </si>
  <si>
    <t>Напиток ореховый The Gentle Nut "Кешью Бариста" 1 л  (1/12)</t>
  </si>
  <si>
    <t>Напиток ореховый The Gentle Nut "Кешью Миндаль" 1 л  (1/12)</t>
  </si>
  <si>
    <t>Напиток ореховый The Gentle Nut "Фундук" 1 л  (1/12)</t>
  </si>
  <si>
    <t>Компот Сливовый "Урожайный год" 720 мл 1/6</t>
  </si>
  <si>
    <t>Клубника в сиропе "Урожайный год" 725 мл (1/6)</t>
  </si>
  <si>
    <t>Компот из персиков "Урожайный год" 720 мл 1/6</t>
  </si>
  <si>
    <t>Прочее</t>
  </si>
  <si>
    <t>Каша льняная 200гр. (1/40)</t>
  </si>
  <si>
    <t>Концентрат квас. сусла 510 гр. ст/б (Домат) 1/8</t>
  </si>
  <si>
    <t>Квас хлебный "Фарсис" (сухой)  200 гр (1/25)</t>
  </si>
  <si>
    <t>Бумага туалетная "СТО"  1/40</t>
  </si>
  <si>
    <t>Бумага туалетная "СТО" со втулкой  1/40</t>
  </si>
  <si>
    <t>Бумага туалетная "Русинка" 1/60</t>
  </si>
  <si>
    <t>Пирожное "Чоко Пай" 336 гр. (1/8)</t>
  </si>
  <si>
    <t>Корея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</si>
  <si>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</si>
  <si>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</si>
  <si>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</si>
  <si>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с грибами 60 гр.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</si>
  <si>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</si>
  <si>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</si>
  <si>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</si>
  <si>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</si>
  <si>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Лапша Роллтон  с курицей яичная б/п стакан  70 гр. (1/24)</t>
  </si>
  <si>
    <t>Лапша Роллтон  по-домашнему куриная тарелка  90 гр. (1/24)</t>
  </si>
  <si>
    <t>Лапша Биг-Ланч пакет 75 гр (1/60)</t>
  </si>
  <si>
    <t>Лапша Биг-Ланч тарелка 90 гр (1/24)</t>
  </si>
  <si>
    <t xml:space="preserve">Лапша Биг-Бон тарелка 85 гр (1/24) </t>
  </si>
  <si>
    <t>Аджика "Кавказская" 250 гр ст/б (1/12)</t>
  </si>
  <si>
    <t>Егорьевск</t>
  </si>
  <si>
    <t xml:space="preserve">Горчица зернистая "Белорусские продукты" 170 гр (1/10) 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</si>
  <si>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</si>
  <si>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</si>
  <si>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</si>
  <si>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</si>
  <si>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</si>
  <si>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</si>
  <si>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9% столовый 1 л пл/бут (Кинешма) 1/12</t>
  </si>
  <si>
    <t>Уксус 6% яблочный 0,5 л пл/бут (Кинешма) 1/20</t>
  </si>
  <si>
    <t>Уксус 9% столовый 0,5 л пл/бут (Кинешма) 1/20</t>
  </si>
  <si>
    <t>Уксус 70% 0,18 л. ст/б ПХП (1/35)</t>
  </si>
  <si>
    <t>Дзержинск</t>
  </si>
  <si>
    <t xml:space="preserve">Уксус натур. яблочный 6% 0,5 л. пл/бут. ПХП (1/12) </t>
  </si>
  <si>
    <t>Уксус 9% синтетический ПЭТ 1 л. ГП ПХП (1/9)</t>
  </si>
  <si>
    <t xml:space="preserve">Уксус стол. 9%  0,5 л. пл/бут. ПХП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</si>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</sst>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00000"/>
  </numFmts>
  <fonts count="80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6"/>
      <color indexed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18"/>
      <name val="Arial"/>
      <family val="2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sz val="1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20"/>
      <name val="Times New Roman"/>
      <family val="1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8"/>
      <name val="Arial"/>
      <family val="2"/>
    </font>
    <font>
      <b/>
      <sz val="20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i/>
      <sz val="18"/>
      <name val="Arial Cyr"/>
      <family val="2"/>
    </font>
    <font>
      <i/>
      <sz val="18"/>
      <name val="Arial"/>
      <family val="2"/>
    </font>
    <font>
      <i/>
      <sz val="1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10" fillId="0" borderId="0" xfId="0" applyNumberFormat="1" applyFont="1" applyAlignment="1" applyProtection="1">
      <alignment/>
      <protection hidden="1"/>
    </xf>
    <xf numFmtId="2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9" fillId="0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2" fontId="11" fillId="33" borderId="15" xfId="0" applyNumberFormat="1" applyFont="1" applyFill="1" applyBorder="1" applyAlignment="1">
      <alignment horizontal="center"/>
    </xf>
    <xf numFmtId="2" fontId="13" fillId="0" borderId="0" xfId="0" applyNumberFormat="1" applyFont="1" applyAlignment="1" applyProtection="1">
      <alignment/>
      <protection hidden="1"/>
    </xf>
    <xf numFmtId="0" fontId="13" fillId="0" borderId="0" xfId="0" applyFont="1" applyAlignment="1">
      <alignment/>
    </xf>
    <xf numFmtId="0" fontId="9" fillId="33" borderId="10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/>
    </xf>
    <xf numFmtId="2" fontId="11" fillId="33" borderId="20" xfId="0" applyNumberFormat="1" applyFont="1" applyFill="1" applyBorder="1" applyAlignment="1">
      <alignment horizontal="center"/>
    </xf>
    <xf numFmtId="0" fontId="13" fillId="33" borderId="10" xfId="0" applyFont="1" applyFill="1" applyBorder="1" applyAlignment="1" applyProtection="1">
      <alignment/>
      <protection/>
    </xf>
    <xf numFmtId="0" fontId="15" fillId="0" borderId="11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left"/>
    </xf>
    <xf numFmtId="0" fontId="6" fillId="34" borderId="21" xfId="0" applyFont="1" applyFill="1" applyBorder="1" applyAlignment="1">
      <alignment/>
    </xf>
    <xf numFmtId="2" fontId="15" fillId="34" borderId="22" xfId="0" applyNumberFormat="1" applyFont="1" applyFill="1" applyBorder="1" applyAlignment="1">
      <alignment horizontal="center"/>
    </xf>
    <xf numFmtId="2" fontId="15" fillId="34" borderId="23" xfId="0" applyNumberFormat="1" applyFont="1" applyFill="1" applyBorder="1" applyAlignment="1">
      <alignment horizontal="center"/>
    </xf>
    <xf numFmtId="0" fontId="8" fillId="0" borderId="10" xfId="0" applyFont="1" applyBorder="1" applyAlignment="1" applyProtection="1">
      <alignment/>
      <protection/>
    </xf>
    <xf numFmtId="0" fontId="16" fillId="0" borderId="24" xfId="0" applyNumberFormat="1" applyFont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left"/>
    </xf>
    <xf numFmtId="0" fontId="15" fillId="34" borderId="26" xfId="0" applyFont="1" applyFill="1" applyBorder="1" applyAlignment="1">
      <alignment horizontal="left"/>
    </xf>
    <xf numFmtId="2" fontId="15" fillId="34" borderId="25" xfId="0" applyNumberFormat="1" applyFont="1" applyFill="1" applyBorder="1" applyAlignment="1">
      <alignment horizontal="center"/>
    </xf>
    <xf numFmtId="2" fontId="15" fillId="34" borderId="27" xfId="0" applyNumberFormat="1" applyFont="1" applyFill="1" applyBorder="1" applyAlignment="1">
      <alignment horizontal="center"/>
    </xf>
    <xf numFmtId="2" fontId="15" fillId="34" borderId="28" xfId="0" applyNumberFormat="1" applyFont="1" applyFill="1" applyBorder="1" applyAlignment="1">
      <alignment horizontal="center"/>
    </xf>
    <xf numFmtId="0" fontId="19" fillId="34" borderId="21" xfId="0" applyFont="1" applyFill="1" applyBorder="1" applyAlignment="1">
      <alignment horizontal="left"/>
    </xf>
    <xf numFmtId="0" fontId="15" fillId="34" borderId="29" xfId="0" applyFont="1" applyFill="1" applyBorder="1" applyAlignment="1">
      <alignment horizontal="left"/>
    </xf>
    <xf numFmtId="0" fontId="15" fillId="34" borderId="30" xfId="0" applyFont="1" applyFill="1" applyBorder="1" applyAlignment="1">
      <alignment horizontal="left"/>
    </xf>
    <xf numFmtId="2" fontId="15" fillId="34" borderId="30" xfId="0" applyNumberFormat="1" applyFont="1" applyFill="1" applyBorder="1" applyAlignment="1">
      <alignment horizontal="center"/>
    </xf>
    <xf numFmtId="2" fontId="15" fillId="34" borderId="31" xfId="0" applyNumberFormat="1" applyFont="1" applyFill="1" applyBorder="1" applyAlignment="1">
      <alignment horizontal="center"/>
    </xf>
    <xf numFmtId="2" fontId="15" fillId="34" borderId="32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/>
    </xf>
    <xf numFmtId="2" fontId="15" fillId="0" borderId="35" xfId="0" applyNumberFormat="1" applyFont="1" applyFill="1" applyBorder="1" applyAlignment="1">
      <alignment horizontal="center"/>
    </xf>
    <xf numFmtId="0" fontId="15" fillId="34" borderId="27" xfId="0" applyFont="1" applyFill="1" applyBorder="1" applyAlignment="1">
      <alignment horizontal="left"/>
    </xf>
    <xf numFmtId="0" fontId="6" fillId="34" borderId="33" xfId="0" applyFont="1" applyFill="1" applyBorder="1" applyAlignment="1">
      <alignment horizontal="left"/>
    </xf>
    <xf numFmtId="0" fontId="20" fillId="34" borderId="33" xfId="0" applyFont="1" applyFill="1" applyBorder="1" applyAlignment="1">
      <alignment horizontal="center"/>
    </xf>
    <xf numFmtId="2" fontId="15" fillId="34" borderId="26" xfId="0" applyNumberFormat="1" applyFont="1" applyFill="1" applyBorder="1" applyAlignment="1">
      <alignment horizontal="center"/>
    </xf>
    <xf numFmtId="0" fontId="16" fillId="33" borderId="24" xfId="0" applyNumberFormat="1" applyFont="1" applyFill="1" applyBorder="1" applyAlignment="1">
      <alignment horizontal="center"/>
    </xf>
    <xf numFmtId="0" fontId="15" fillId="33" borderId="27" xfId="0" applyFont="1" applyFill="1" applyBorder="1" applyAlignment="1">
      <alignment horizontal="left"/>
    </xf>
    <xf numFmtId="0" fontId="6" fillId="33" borderId="33" xfId="0" applyFont="1" applyFill="1" applyBorder="1" applyAlignment="1">
      <alignment horizontal="left"/>
    </xf>
    <xf numFmtId="0" fontId="20" fillId="33" borderId="33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left"/>
    </xf>
    <xf numFmtId="2" fontId="15" fillId="33" borderId="27" xfId="0" applyNumberFormat="1" applyFont="1" applyFill="1" applyBorder="1" applyAlignment="1">
      <alignment horizontal="center"/>
    </xf>
    <xf numFmtId="2" fontId="15" fillId="33" borderId="26" xfId="0" applyNumberFormat="1" applyFont="1" applyFill="1" applyBorder="1" applyAlignment="1">
      <alignment horizontal="center"/>
    </xf>
    <xf numFmtId="0" fontId="15" fillId="34" borderId="24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center"/>
    </xf>
    <xf numFmtId="2" fontId="15" fillId="34" borderId="24" xfId="0" applyNumberFormat="1" applyFont="1" applyFill="1" applyBorder="1" applyAlignment="1">
      <alignment horizontal="center"/>
    </xf>
    <xf numFmtId="2" fontId="10" fillId="34" borderId="0" xfId="0" applyNumberFormat="1" applyFont="1" applyFill="1" applyAlignment="1" applyProtection="1">
      <alignment/>
      <protection hidden="1"/>
    </xf>
    <xf numFmtId="0" fontId="13" fillId="34" borderId="0" xfId="0" applyFont="1" applyFill="1" applyAlignment="1">
      <alignment/>
    </xf>
    <xf numFmtId="0" fontId="8" fillId="34" borderId="10" xfId="0" applyFont="1" applyFill="1" applyBorder="1" applyAlignment="1" applyProtection="1">
      <alignment/>
      <protection/>
    </xf>
    <xf numFmtId="0" fontId="21" fillId="0" borderId="24" xfId="0" applyFont="1" applyBorder="1" applyAlignment="1">
      <alignment horizontal="center"/>
    </xf>
    <xf numFmtId="2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/>
      <protection/>
    </xf>
    <xf numFmtId="0" fontId="21" fillId="0" borderId="24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center"/>
    </xf>
    <xf numFmtId="2" fontId="15" fillId="0" borderId="36" xfId="0" applyNumberFormat="1" applyFont="1" applyFill="1" applyBorder="1" applyAlignment="1">
      <alignment horizontal="center"/>
    </xf>
    <xf numFmtId="0" fontId="21" fillId="34" borderId="24" xfId="0" applyFont="1" applyFill="1" applyBorder="1" applyAlignment="1">
      <alignment horizontal="left"/>
    </xf>
    <xf numFmtId="0" fontId="21" fillId="34" borderId="24" xfId="0" applyFont="1" applyFill="1" applyBorder="1" applyAlignment="1">
      <alignment horizontal="center"/>
    </xf>
    <xf numFmtId="2" fontId="15" fillId="34" borderId="36" xfId="0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left"/>
    </xf>
    <xf numFmtId="0" fontId="24" fillId="34" borderId="37" xfId="0" applyFont="1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25" fillId="34" borderId="40" xfId="0" applyFont="1" applyFill="1" applyBorder="1" applyAlignment="1">
      <alignment/>
    </xf>
    <xf numFmtId="2" fontId="15" fillId="34" borderId="41" xfId="0" applyNumberFormat="1" applyFont="1" applyFill="1" applyBorder="1" applyAlignment="1">
      <alignment horizontal="center"/>
    </xf>
    <xf numFmtId="0" fontId="24" fillId="34" borderId="42" xfId="0" applyFont="1" applyFill="1" applyBorder="1" applyAlignment="1">
      <alignment/>
    </xf>
    <xf numFmtId="0" fontId="15" fillId="34" borderId="42" xfId="0" applyFont="1" applyFill="1" applyBorder="1" applyAlignment="1">
      <alignment horizontal="left" vertical="top"/>
    </xf>
    <xf numFmtId="0" fontId="0" fillId="34" borderId="26" xfId="0" applyFill="1" applyBorder="1" applyAlignment="1">
      <alignment horizontal="left"/>
    </xf>
    <xf numFmtId="0" fontId="0" fillId="34" borderId="43" xfId="0" applyFill="1" applyBorder="1" applyAlignment="1">
      <alignment horizontal="left"/>
    </xf>
    <xf numFmtId="0" fontId="15" fillId="34" borderId="42" xfId="0" applyFont="1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2" fontId="26" fillId="34" borderId="41" xfId="0" applyNumberFormat="1" applyFont="1" applyFill="1" applyBorder="1" applyAlignment="1">
      <alignment horizontal="center"/>
    </xf>
    <xf numFmtId="0" fontId="15" fillId="0" borderId="42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25" fillId="0" borderId="40" xfId="0" applyFont="1" applyFill="1" applyBorder="1" applyAlignment="1">
      <alignment/>
    </xf>
    <xf numFmtId="2" fontId="15" fillId="0" borderId="27" xfId="0" applyNumberFormat="1" applyFont="1" applyFill="1" applyBorder="1" applyAlignment="1">
      <alignment horizontal="center"/>
    </xf>
    <xf numFmtId="2" fontId="26" fillId="0" borderId="4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Alignment="1" applyProtection="1">
      <alignment/>
      <protection hidden="1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/>
    </xf>
    <xf numFmtId="0" fontId="21" fillId="33" borderId="24" xfId="0" applyFont="1" applyFill="1" applyBorder="1" applyAlignment="1">
      <alignment horizontal="left"/>
    </xf>
    <xf numFmtId="2" fontId="15" fillId="33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28" fillId="34" borderId="44" xfId="0" applyFont="1" applyFill="1" applyBorder="1" applyAlignment="1">
      <alignment horizontal="left"/>
    </xf>
    <xf numFmtId="0" fontId="16" fillId="34" borderId="44" xfId="0" applyFont="1" applyFill="1" applyBorder="1" applyAlignment="1">
      <alignment horizontal="center"/>
    </xf>
    <xf numFmtId="0" fontId="15" fillId="34" borderId="24" xfId="0" applyFont="1" applyFill="1" applyBorder="1" applyAlignment="1">
      <alignment/>
    </xf>
    <xf numFmtId="2" fontId="28" fillId="34" borderId="24" xfId="0" applyNumberFormat="1" applyFont="1" applyFill="1" applyBorder="1" applyAlignment="1">
      <alignment horizontal="center"/>
    </xf>
    <xf numFmtId="0" fontId="15" fillId="34" borderId="24" xfId="0" applyFont="1" applyFill="1" applyBorder="1" applyAlignment="1">
      <alignment horizontal="left" vertical="top"/>
    </xf>
    <xf numFmtId="0" fontId="24" fillId="34" borderId="24" xfId="0" applyFont="1" applyFill="1" applyBorder="1" applyAlignment="1">
      <alignment horizontal="left" vertical="top"/>
    </xf>
    <xf numFmtId="2" fontId="26" fillId="34" borderId="24" xfId="0" applyNumberFormat="1" applyFont="1" applyFill="1" applyBorder="1" applyAlignment="1">
      <alignment horizontal="center"/>
    </xf>
    <xf numFmtId="2" fontId="30" fillId="0" borderId="0" xfId="0" applyNumberFormat="1" applyFont="1" applyAlignment="1" applyProtection="1">
      <alignment/>
      <protection hidden="1"/>
    </xf>
    <xf numFmtId="0" fontId="30" fillId="0" borderId="0" xfId="0" applyFont="1" applyAlignment="1">
      <alignment/>
    </xf>
    <xf numFmtId="0" fontId="29" fillId="0" borderId="45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left"/>
    </xf>
    <xf numFmtId="0" fontId="19" fillId="33" borderId="45" xfId="0" applyFont="1" applyFill="1" applyBorder="1" applyAlignment="1">
      <alignment horizontal="center"/>
    </xf>
    <xf numFmtId="0" fontId="19" fillId="33" borderId="45" xfId="0" applyFont="1" applyFill="1" applyBorder="1" applyAlignment="1">
      <alignment horizontal="left"/>
    </xf>
    <xf numFmtId="0" fontId="8" fillId="34" borderId="45" xfId="0" applyFont="1" applyFill="1" applyBorder="1" applyAlignment="1">
      <alignment horizontal="left"/>
    </xf>
    <xf numFmtId="0" fontId="19" fillId="34" borderId="45" xfId="0" applyFont="1" applyFill="1" applyBorder="1" applyAlignment="1">
      <alignment horizontal="center"/>
    </xf>
    <xf numFmtId="0" fontId="19" fillId="34" borderId="45" xfId="0" applyFont="1" applyFill="1" applyBorder="1" applyAlignment="1">
      <alignment horizontal="left"/>
    </xf>
    <xf numFmtId="2" fontId="30" fillId="34" borderId="0" xfId="0" applyNumberFormat="1" applyFont="1" applyFill="1" applyAlignment="1" applyProtection="1">
      <alignment/>
      <protection hidden="1"/>
    </xf>
    <xf numFmtId="0" fontId="30" fillId="34" borderId="0" xfId="0" applyFont="1" applyFill="1" applyAlignment="1">
      <alignment/>
    </xf>
    <xf numFmtId="0" fontId="8" fillId="34" borderId="45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left"/>
    </xf>
    <xf numFmtId="164" fontId="31" fillId="34" borderId="25" xfId="0" applyNumberFormat="1" applyFont="1" applyFill="1" applyBorder="1" applyAlignment="1">
      <alignment horizontal="left"/>
    </xf>
    <xf numFmtId="0" fontId="31" fillId="34" borderId="28" xfId="0" applyFont="1" applyFill="1" applyBorder="1" applyAlignment="1">
      <alignment horizontal="left"/>
    </xf>
    <xf numFmtId="164" fontId="31" fillId="34" borderId="25" xfId="0" applyNumberFormat="1" applyFont="1" applyFill="1" applyBorder="1" applyAlignment="1">
      <alignment horizontal="left"/>
    </xf>
    <xf numFmtId="2" fontId="26" fillId="34" borderId="36" xfId="0" applyNumberFormat="1" applyFont="1" applyFill="1" applyBorder="1" applyAlignment="1">
      <alignment horizontal="center"/>
    </xf>
    <xf numFmtId="0" fontId="31" fillId="34" borderId="47" xfId="0" applyFont="1" applyFill="1" applyBorder="1" applyAlignment="1">
      <alignment horizontal="left"/>
    </xf>
    <xf numFmtId="0" fontId="31" fillId="34" borderId="24" xfId="0" applyFont="1" applyFill="1" applyBorder="1" applyAlignment="1">
      <alignment horizontal="left"/>
    </xf>
    <xf numFmtId="0" fontId="31" fillId="34" borderId="43" xfId="0" applyFont="1" applyFill="1" applyBorder="1" applyAlignment="1">
      <alignment horizontal="left"/>
    </xf>
    <xf numFmtId="0" fontId="21" fillId="34" borderId="48" xfId="0" applyFont="1" applyFill="1" applyBorder="1" applyAlignment="1">
      <alignment horizontal="left"/>
    </xf>
    <xf numFmtId="2" fontId="15" fillId="0" borderId="24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 applyProtection="1">
      <alignment/>
      <protection hidden="1"/>
    </xf>
    <xf numFmtId="0" fontId="19" fillId="0" borderId="0" xfId="0" applyFont="1" applyFill="1" applyAlignment="1">
      <alignment/>
    </xf>
    <xf numFmtId="0" fontId="32" fillId="0" borderId="10" xfId="0" applyFont="1" applyFill="1" applyBorder="1" applyAlignment="1" applyProtection="1">
      <alignment/>
      <protection/>
    </xf>
    <xf numFmtId="0" fontId="15" fillId="34" borderId="28" xfId="0" applyFont="1" applyFill="1" applyBorder="1" applyAlignment="1">
      <alignment horizontal="left"/>
    </xf>
    <xf numFmtId="164" fontId="15" fillId="34" borderId="25" xfId="0" applyNumberFormat="1" applyFont="1" applyFill="1" applyBorder="1" applyAlignment="1">
      <alignment horizontal="left"/>
    </xf>
    <xf numFmtId="2" fontId="15" fillId="0" borderId="28" xfId="0" applyNumberFormat="1" applyFont="1" applyFill="1" applyBorder="1" applyAlignment="1">
      <alignment horizontal="center"/>
    </xf>
    <xf numFmtId="0" fontId="15" fillId="0" borderId="49" xfId="0" applyFont="1" applyBorder="1" applyAlignment="1">
      <alignment/>
    </xf>
    <xf numFmtId="164" fontId="15" fillId="0" borderId="50" xfId="0" applyNumberFormat="1" applyFont="1" applyBorder="1" applyAlignment="1">
      <alignment horizontal="left"/>
    </xf>
    <xf numFmtId="2" fontId="15" fillId="0" borderId="51" xfId="0" applyNumberFormat="1" applyFont="1" applyFill="1" applyBorder="1" applyAlignment="1">
      <alignment horizontal="center"/>
    </xf>
    <xf numFmtId="2" fontId="15" fillId="0" borderId="50" xfId="0" applyNumberFormat="1" applyFont="1" applyFill="1" applyBorder="1" applyAlignment="1">
      <alignment horizontal="center"/>
    </xf>
    <xf numFmtId="2" fontId="15" fillId="0" borderId="49" xfId="0" applyNumberFormat="1" applyFont="1" applyFill="1" applyBorder="1" applyAlignment="1">
      <alignment horizontal="center"/>
    </xf>
    <xf numFmtId="2" fontId="19" fillId="0" borderId="0" xfId="0" applyNumberFormat="1" applyFont="1" applyAlignment="1" applyProtection="1">
      <alignment/>
      <protection hidden="1"/>
    </xf>
    <xf numFmtId="0" fontId="19" fillId="0" borderId="0" xfId="0" applyFont="1" applyAlignment="1">
      <alignment/>
    </xf>
    <xf numFmtId="0" fontId="32" fillId="0" borderId="10" xfId="0" applyFont="1" applyBorder="1" applyAlignment="1" applyProtection="1">
      <alignment/>
      <protection/>
    </xf>
    <xf numFmtId="0" fontId="29" fillId="33" borderId="22" xfId="0" applyFont="1" applyFill="1" applyBorder="1" applyAlignment="1">
      <alignment horizontal="center"/>
    </xf>
    <xf numFmtId="0" fontId="23" fillId="34" borderId="47" xfId="0" applyFont="1" applyFill="1" applyBorder="1" applyAlignment="1">
      <alignment horizontal="left"/>
    </xf>
    <xf numFmtId="0" fontId="33" fillId="34" borderId="24" xfId="0" applyFont="1" applyFill="1" applyBorder="1" applyAlignment="1">
      <alignment horizontal="left"/>
    </xf>
    <xf numFmtId="0" fontId="33" fillId="34" borderId="43" xfId="0" applyFont="1" applyFill="1" applyBorder="1" applyAlignment="1">
      <alignment horizontal="left"/>
    </xf>
    <xf numFmtId="0" fontId="21" fillId="34" borderId="52" xfId="0" applyFont="1" applyFill="1" applyBorder="1" applyAlignment="1">
      <alignment horizontal="left"/>
    </xf>
    <xf numFmtId="0" fontId="33" fillId="34" borderId="43" xfId="0" applyFont="1" applyFill="1" applyBorder="1" applyAlignment="1">
      <alignment horizontal="center"/>
    </xf>
    <xf numFmtId="0" fontId="23" fillId="33" borderId="47" xfId="0" applyFont="1" applyFill="1" applyBorder="1" applyAlignment="1">
      <alignment horizontal="left"/>
    </xf>
    <xf numFmtId="0" fontId="33" fillId="33" borderId="24" xfId="0" applyFont="1" applyFill="1" applyBorder="1" applyAlignment="1">
      <alignment horizontal="left"/>
    </xf>
    <xf numFmtId="0" fontId="33" fillId="33" borderId="43" xfId="0" applyFont="1" applyFill="1" applyBorder="1" applyAlignment="1">
      <alignment horizontal="left"/>
    </xf>
    <xf numFmtId="0" fontId="21" fillId="33" borderId="52" xfId="0" applyFont="1" applyFill="1" applyBorder="1" applyAlignment="1">
      <alignment horizontal="left"/>
    </xf>
    <xf numFmtId="2" fontId="15" fillId="33" borderId="28" xfId="0" applyNumberFormat="1" applyFont="1" applyFill="1" applyBorder="1" applyAlignment="1">
      <alignment horizontal="center"/>
    </xf>
    <xf numFmtId="2" fontId="15" fillId="34" borderId="52" xfId="0" applyNumberFormat="1" applyFont="1" applyFill="1" applyBorder="1" applyAlignment="1">
      <alignment horizontal="center"/>
    </xf>
    <xf numFmtId="0" fontId="21" fillId="34" borderId="25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left"/>
    </xf>
    <xf numFmtId="0" fontId="21" fillId="0" borderId="52" xfId="0" applyFont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2" fontId="15" fillId="0" borderId="28" xfId="0" applyNumberFormat="1" applyFont="1" applyBorder="1" applyAlignment="1">
      <alignment horizontal="center"/>
    </xf>
    <xf numFmtId="0" fontId="21" fillId="0" borderId="52" xfId="0" applyFont="1" applyFill="1" applyBorder="1" applyAlignment="1">
      <alignment horizontal="left"/>
    </xf>
    <xf numFmtId="0" fontId="23" fillId="34" borderId="28" xfId="0" applyFont="1" applyFill="1" applyBorder="1" applyAlignment="1">
      <alignment horizontal="left"/>
    </xf>
    <xf numFmtId="0" fontId="23" fillId="0" borderId="47" xfId="0" applyFont="1" applyFill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43" xfId="0" applyFont="1" applyBorder="1" applyAlignment="1">
      <alignment horizontal="left"/>
    </xf>
    <xf numFmtId="2" fontId="15" fillId="34" borderId="45" xfId="0" applyNumberFormat="1" applyFont="1" applyFill="1" applyBorder="1" applyAlignment="1">
      <alignment horizontal="center"/>
    </xf>
    <xf numFmtId="0" fontId="34" fillId="33" borderId="53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4" borderId="53" xfId="0" applyFont="1" applyFill="1" applyBorder="1" applyAlignment="1">
      <alignment horizontal="left"/>
    </xf>
    <xf numFmtId="0" fontId="15" fillId="34" borderId="53" xfId="0" applyFont="1" applyFill="1" applyBorder="1" applyAlignment="1">
      <alignment horizontal="center"/>
    </xf>
    <xf numFmtId="0" fontId="15" fillId="0" borderId="47" xfId="0" applyFont="1" applyBorder="1" applyAlignment="1">
      <alignment horizontal="left"/>
    </xf>
    <xf numFmtId="0" fontId="15" fillId="0" borderId="54" xfId="0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47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2" fontId="15" fillId="0" borderId="22" xfId="0" applyNumberFormat="1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15" fillId="34" borderId="47" xfId="0" applyFont="1" applyFill="1" applyBorder="1" applyAlignment="1">
      <alignment horizontal="left" vertical="top"/>
    </xf>
    <xf numFmtId="0" fontId="15" fillId="34" borderId="55" xfId="0" applyFont="1" applyFill="1" applyBorder="1" applyAlignment="1">
      <alignment horizontal="left"/>
    </xf>
    <xf numFmtId="0" fontId="15" fillId="34" borderId="40" xfId="0" applyFont="1" applyFill="1" applyBorder="1" applyAlignment="1">
      <alignment horizontal="left"/>
    </xf>
    <xf numFmtId="165" fontId="15" fillId="34" borderId="25" xfId="0" applyNumberFormat="1" applyFont="1" applyFill="1" applyBorder="1" applyAlignment="1">
      <alignment horizontal="left"/>
    </xf>
    <xf numFmtId="0" fontId="29" fillId="33" borderId="25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left"/>
    </xf>
    <xf numFmtId="0" fontId="15" fillId="0" borderId="26" xfId="0" applyFont="1" applyBorder="1" applyAlignment="1">
      <alignment horizontal="left"/>
    </xf>
    <xf numFmtId="2" fontId="15" fillId="34" borderId="35" xfId="0" applyNumberFormat="1" applyFont="1" applyFill="1" applyBorder="1" applyAlignment="1">
      <alignment horizontal="center"/>
    </xf>
    <xf numFmtId="2" fontId="15" fillId="34" borderId="54" xfId="0" applyNumberFormat="1" applyFont="1" applyFill="1" applyBorder="1" applyAlignment="1">
      <alignment horizontal="center"/>
    </xf>
    <xf numFmtId="2" fontId="15" fillId="34" borderId="56" xfId="0" applyNumberFormat="1" applyFont="1" applyFill="1" applyBorder="1" applyAlignment="1">
      <alignment horizontal="center"/>
    </xf>
    <xf numFmtId="0" fontId="15" fillId="33" borderId="26" xfId="0" applyFont="1" applyFill="1" applyBorder="1" applyAlignment="1">
      <alignment horizontal="left"/>
    </xf>
    <xf numFmtId="2" fontId="15" fillId="33" borderId="56" xfId="0" applyNumberFormat="1" applyFont="1" applyFill="1" applyBorder="1" applyAlignment="1">
      <alignment horizontal="center"/>
    </xf>
    <xf numFmtId="0" fontId="15" fillId="34" borderId="48" xfId="0" applyFont="1" applyFill="1" applyBorder="1" applyAlignment="1">
      <alignment horizontal="left"/>
    </xf>
    <xf numFmtId="0" fontId="15" fillId="34" borderId="27" xfId="0" applyFont="1" applyFill="1" applyBorder="1" applyAlignment="1">
      <alignment horizontal="left" vertical="top"/>
    </xf>
    <xf numFmtId="0" fontId="15" fillId="33" borderId="47" xfId="0" applyFont="1" applyFill="1" applyBorder="1" applyAlignment="1">
      <alignment horizontal="left" vertical="top"/>
    </xf>
    <xf numFmtId="0" fontId="15" fillId="33" borderId="24" xfId="0" applyFont="1" applyFill="1" applyBorder="1" applyAlignment="1">
      <alignment horizontal="left"/>
    </xf>
    <xf numFmtId="0" fontId="15" fillId="33" borderId="55" xfId="0" applyFont="1" applyFill="1" applyBorder="1" applyAlignment="1">
      <alignment horizontal="left"/>
    </xf>
    <xf numFmtId="2" fontId="15" fillId="34" borderId="0" xfId="0" applyNumberFormat="1" applyFont="1" applyFill="1" applyBorder="1" applyAlignment="1">
      <alignment horizontal="center"/>
    </xf>
    <xf numFmtId="2" fontId="15" fillId="34" borderId="50" xfId="0" applyNumberFormat="1" applyFont="1" applyFill="1" applyBorder="1" applyAlignment="1">
      <alignment horizontal="center"/>
    </xf>
    <xf numFmtId="2" fontId="15" fillId="34" borderId="49" xfId="0" applyNumberFormat="1" applyFont="1" applyFill="1" applyBorder="1" applyAlignment="1">
      <alignment horizontal="center"/>
    </xf>
    <xf numFmtId="0" fontId="29" fillId="34" borderId="53" xfId="0" applyFont="1" applyFill="1" applyBorder="1" applyAlignment="1">
      <alignment horizontal="center"/>
    </xf>
    <xf numFmtId="2" fontId="15" fillId="34" borderId="11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left"/>
    </xf>
    <xf numFmtId="2" fontId="28" fillId="0" borderId="0" xfId="0" applyNumberFormat="1" applyFont="1" applyAlignment="1" applyProtection="1">
      <alignment/>
      <protection hidden="1"/>
    </xf>
    <xf numFmtId="0" fontId="28" fillId="0" borderId="0" xfId="0" applyFont="1" applyAlignment="1">
      <alignment/>
    </xf>
    <xf numFmtId="0" fontId="6" fillId="34" borderId="24" xfId="0" applyFont="1" applyFill="1" applyBorder="1" applyAlignment="1">
      <alignment horizontal="center"/>
    </xf>
    <xf numFmtId="0" fontId="15" fillId="0" borderId="25" xfId="0" applyFont="1" applyBorder="1" applyAlignment="1">
      <alignment horizontal="left"/>
    </xf>
    <xf numFmtId="2" fontId="19" fillId="34" borderId="24" xfId="0" applyNumberFormat="1" applyFont="1" applyFill="1" applyBorder="1" applyAlignment="1">
      <alignment horizontal="center"/>
    </xf>
    <xf numFmtId="0" fontId="16" fillId="0" borderId="55" xfId="0" applyNumberFormat="1" applyFont="1" applyBorder="1" applyAlignment="1">
      <alignment horizontal="center"/>
    </xf>
    <xf numFmtId="2" fontId="15" fillId="34" borderId="24" xfId="0" applyNumberFormat="1" applyFont="1" applyFill="1" applyBorder="1" applyAlignment="1">
      <alignment horizontal="center" vertical="top"/>
    </xf>
    <xf numFmtId="0" fontId="19" fillId="34" borderId="24" xfId="0" applyFont="1" applyFill="1" applyBorder="1" applyAlignment="1">
      <alignment horizontal="center"/>
    </xf>
    <xf numFmtId="0" fontId="15" fillId="0" borderId="52" xfId="0" applyFont="1" applyBorder="1" applyAlignment="1">
      <alignment horizontal="left"/>
    </xf>
    <xf numFmtId="2" fontId="15" fillId="34" borderId="38" xfId="0" applyNumberFormat="1" applyFont="1" applyFill="1" applyBorder="1" applyAlignment="1">
      <alignment horizontal="center" vertical="top"/>
    </xf>
    <xf numFmtId="2" fontId="15" fillId="34" borderId="36" xfId="0" applyNumberFormat="1" applyFont="1" applyFill="1" applyBorder="1" applyAlignment="1">
      <alignment horizontal="center" vertical="top"/>
    </xf>
    <xf numFmtId="0" fontId="15" fillId="0" borderId="25" xfId="0" applyFont="1" applyBorder="1" applyAlignment="1">
      <alignment horizontal="left" vertical="top"/>
    </xf>
    <xf numFmtId="2" fontId="15" fillId="34" borderId="28" xfId="0" applyNumberFormat="1" applyFont="1" applyFill="1" applyBorder="1" applyAlignment="1">
      <alignment horizontal="center" vertical="top"/>
    </xf>
    <xf numFmtId="0" fontId="28" fillId="0" borderId="17" xfId="0" applyNumberFormat="1" applyFont="1" applyFill="1" applyBorder="1" applyAlignment="1">
      <alignment horizontal="left" vertical="top" wrapText="1"/>
    </xf>
    <xf numFmtId="2" fontId="30" fillId="0" borderId="0" xfId="0" applyNumberFormat="1" applyFont="1" applyFill="1" applyAlignment="1" applyProtection="1">
      <alignment/>
      <protection hidden="1"/>
    </xf>
    <xf numFmtId="0" fontId="30" fillId="0" borderId="0" xfId="0" applyFont="1" applyFill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28" fillId="34" borderId="17" xfId="0" applyNumberFormat="1" applyFont="1" applyFill="1" applyBorder="1" applyAlignment="1">
      <alignment horizontal="left" vertical="top" wrapText="1"/>
    </xf>
    <xf numFmtId="2" fontId="28" fillId="34" borderId="24" xfId="0" applyNumberFormat="1" applyFont="1" applyFill="1" applyBorder="1" applyAlignment="1">
      <alignment horizontal="center" vertical="top" wrapText="1"/>
    </xf>
    <xf numFmtId="2" fontId="28" fillId="34" borderId="47" xfId="0" applyNumberFormat="1" applyFont="1" applyFill="1" applyBorder="1" applyAlignment="1">
      <alignment horizontal="center" vertical="top" wrapText="1"/>
    </xf>
    <xf numFmtId="0" fontId="31" fillId="34" borderId="57" xfId="0" applyFont="1" applyFill="1" applyBorder="1" applyAlignment="1">
      <alignment horizontal="left"/>
    </xf>
    <xf numFmtId="0" fontId="31" fillId="34" borderId="38" xfId="0" applyFont="1" applyFill="1" applyBorder="1" applyAlignment="1">
      <alignment horizontal="left"/>
    </xf>
    <xf numFmtId="2" fontId="15" fillId="34" borderId="38" xfId="0" applyNumberFormat="1" applyFont="1" applyFill="1" applyBorder="1" applyAlignment="1">
      <alignment horizontal="center"/>
    </xf>
    <xf numFmtId="0" fontId="16" fillId="0" borderId="24" xfId="0" applyNumberFormat="1" applyFont="1" applyFill="1" applyBorder="1" applyAlignment="1">
      <alignment horizontal="center"/>
    </xf>
    <xf numFmtId="0" fontId="31" fillId="34" borderId="24" xfId="0" applyFont="1" applyFill="1" applyBorder="1" applyAlignment="1">
      <alignment horizontal="center"/>
    </xf>
    <xf numFmtId="0" fontId="15" fillId="34" borderId="52" xfId="0" applyFont="1" applyFill="1" applyBorder="1" applyAlignment="1">
      <alignment horizontal="left"/>
    </xf>
    <xf numFmtId="0" fontId="26" fillId="34" borderId="47" xfId="0" applyFont="1" applyFill="1" applyBorder="1" applyAlignment="1">
      <alignment horizontal="left"/>
    </xf>
    <xf numFmtId="2" fontId="26" fillId="34" borderId="28" xfId="0" applyNumberFormat="1" applyFont="1" applyFill="1" applyBorder="1" applyAlignment="1">
      <alignment horizontal="center"/>
    </xf>
    <xf numFmtId="0" fontId="15" fillId="33" borderId="28" xfId="0" applyFont="1" applyFill="1" applyBorder="1" applyAlignment="1">
      <alignment horizontal="left"/>
    </xf>
    <xf numFmtId="2" fontId="26" fillId="33" borderId="24" xfId="0" applyNumberFormat="1" applyFont="1" applyFill="1" applyBorder="1" applyAlignment="1">
      <alignment horizontal="center"/>
    </xf>
    <xf numFmtId="2" fontId="26" fillId="33" borderId="28" xfId="0" applyNumberFormat="1" applyFont="1" applyFill="1" applyBorder="1" applyAlignment="1">
      <alignment horizontal="center"/>
    </xf>
    <xf numFmtId="2" fontId="26" fillId="34" borderId="28" xfId="0" applyNumberFormat="1" applyFont="1" applyFill="1" applyBorder="1" applyAlignment="1">
      <alignment horizontal="center" vertical="top"/>
    </xf>
    <xf numFmtId="0" fontId="15" fillId="34" borderId="52" xfId="0" applyFont="1" applyFill="1" applyBorder="1" applyAlignment="1">
      <alignment horizontal="left" vertical="top"/>
    </xf>
    <xf numFmtId="2" fontId="26" fillId="34" borderId="24" xfId="0" applyNumberFormat="1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left"/>
    </xf>
    <xf numFmtId="0" fontId="15" fillId="0" borderId="31" xfId="0" applyFont="1" applyBorder="1" applyAlignment="1">
      <alignment vertical="top"/>
    </xf>
    <xf numFmtId="2" fontId="15" fillId="0" borderId="16" xfId="0" applyNumberFormat="1" applyFont="1" applyFill="1" applyBorder="1" applyAlignment="1">
      <alignment horizontal="center" vertical="top"/>
    </xf>
    <xf numFmtId="2" fontId="15" fillId="34" borderId="31" xfId="0" applyNumberFormat="1" applyFont="1" applyFill="1" applyBorder="1" applyAlignment="1">
      <alignment horizontal="center" vertical="top"/>
    </xf>
    <xf numFmtId="2" fontId="26" fillId="34" borderId="32" xfId="0" applyNumberFormat="1" applyFont="1" applyFill="1" applyBorder="1" applyAlignment="1">
      <alignment horizontal="center" vertical="top"/>
    </xf>
    <xf numFmtId="2" fontId="31" fillId="34" borderId="24" xfId="0" applyNumberFormat="1" applyFont="1" applyFill="1" applyBorder="1" applyAlignment="1">
      <alignment horizontal="center"/>
    </xf>
    <xf numFmtId="0" fontId="31" fillId="34" borderId="55" xfId="0" applyFont="1" applyFill="1" applyBorder="1" applyAlignment="1">
      <alignment horizontal="left"/>
    </xf>
    <xf numFmtId="2" fontId="15" fillId="0" borderId="24" xfId="0" applyNumberFormat="1" applyFont="1" applyFill="1" applyBorder="1" applyAlignment="1">
      <alignment horizontal="center" vertical="top"/>
    </xf>
    <xf numFmtId="2" fontId="15" fillId="34" borderId="32" xfId="0" applyNumberFormat="1" applyFont="1" applyFill="1" applyBorder="1" applyAlignment="1">
      <alignment horizontal="center" vertical="top"/>
    </xf>
    <xf numFmtId="0" fontId="29" fillId="33" borderId="53" xfId="0" applyFont="1" applyFill="1" applyBorder="1" applyAlignment="1">
      <alignment horizontal="center"/>
    </xf>
    <xf numFmtId="2" fontId="35" fillId="34" borderId="31" xfId="0" applyNumberFormat="1" applyFont="1" applyFill="1" applyBorder="1" applyAlignment="1">
      <alignment horizontal="center"/>
    </xf>
    <xf numFmtId="2" fontId="35" fillId="34" borderId="30" xfId="0" applyNumberFormat="1" applyFont="1" applyFill="1" applyBorder="1" applyAlignment="1">
      <alignment horizontal="center"/>
    </xf>
    <xf numFmtId="2" fontId="35" fillId="34" borderId="27" xfId="0" applyNumberFormat="1" applyFont="1" applyFill="1" applyBorder="1" applyAlignment="1">
      <alignment horizontal="center" vertical="top"/>
    </xf>
    <xf numFmtId="2" fontId="35" fillId="34" borderId="25" xfId="0" applyNumberFormat="1" applyFont="1" applyFill="1" applyBorder="1" applyAlignment="1">
      <alignment horizontal="center" vertical="top"/>
    </xf>
    <xf numFmtId="0" fontId="36" fillId="0" borderId="0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2" fontId="15" fillId="0" borderId="58" xfId="0" applyNumberFormat="1" applyFont="1" applyFill="1" applyBorder="1" applyAlignment="1">
      <alignment horizontal="center"/>
    </xf>
    <xf numFmtId="0" fontId="28" fillId="33" borderId="59" xfId="0" applyFont="1" applyFill="1" applyBorder="1" applyAlignment="1">
      <alignment horizontal="center"/>
    </xf>
    <xf numFmtId="0" fontId="28" fillId="34" borderId="59" xfId="0" applyFont="1" applyFill="1" applyBorder="1" applyAlignment="1">
      <alignment horizontal="left"/>
    </xf>
    <xf numFmtId="2" fontId="15" fillId="34" borderId="11" xfId="0" applyNumberFormat="1" applyFont="1" applyFill="1" applyBorder="1" applyAlignment="1">
      <alignment horizontal="center" vertical="top"/>
    </xf>
    <xf numFmtId="0" fontId="28" fillId="34" borderId="33" xfId="0" applyFont="1" applyFill="1" applyBorder="1" applyAlignment="1">
      <alignment horizontal="center"/>
    </xf>
    <xf numFmtId="0" fontId="26" fillId="34" borderId="24" xfId="0" applyFont="1" applyFill="1" applyBorder="1" applyAlignment="1">
      <alignment horizontal="left" vertical="top"/>
    </xf>
    <xf numFmtId="0" fontId="26" fillId="34" borderId="55" xfId="0" applyFont="1" applyFill="1" applyBorder="1" applyAlignment="1">
      <alignment horizontal="left" vertical="top"/>
    </xf>
    <xf numFmtId="0" fontId="26" fillId="33" borderId="55" xfId="0" applyFont="1" applyFill="1" applyBorder="1" applyAlignment="1">
      <alignment horizontal="left" vertical="top"/>
    </xf>
    <xf numFmtId="2" fontId="15" fillId="33" borderId="16" xfId="0" applyNumberFormat="1" applyFont="1" applyFill="1" applyBorder="1" applyAlignment="1">
      <alignment horizontal="center" vertical="top"/>
    </xf>
    <xf numFmtId="2" fontId="15" fillId="33" borderId="24" xfId="0" applyNumberFormat="1" applyFont="1" applyFill="1" applyBorder="1" applyAlignment="1">
      <alignment horizontal="center" vertical="top"/>
    </xf>
    <xf numFmtId="0" fontId="16" fillId="34" borderId="24" xfId="0" applyNumberFormat="1" applyFont="1" applyFill="1" applyBorder="1" applyAlignment="1">
      <alignment horizontal="center"/>
    </xf>
    <xf numFmtId="2" fontId="15" fillId="34" borderId="16" xfId="0" applyNumberFormat="1" applyFont="1" applyFill="1" applyBorder="1" applyAlignment="1">
      <alignment horizontal="center" vertical="top"/>
    </xf>
    <xf numFmtId="2" fontId="15" fillId="34" borderId="22" xfId="0" applyNumberFormat="1" applyFont="1" applyFill="1" applyBorder="1" applyAlignment="1">
      <alignment horizontal="center" vertical="top"/>
    </xf>
    <xf numFmtId="2" fontId="15" fillId="34" borderId="26" xfId="0" applyNumberFormat="1" applyFont="1" applyFill="1" applyBorder="1" applyAlignment="1">
      <alignment horizontal="center" vertical="top"/>
    </xf>
    <xf numFmtId="0" fontId="15" fillId="34" borderId="55" xfId="0" applyFont="1" applyFill="1" applyBorder="1" applyAlignment="1">
      <alignment horizontal="left" vertical="top"/>
    </xf>
    <xf numFmtId="2" fontId="15" fillId="34" borderId="46" xfId="0" applyNumberFormat="1" applyFont="1" applyFill="1" applyBorder="1" applyAlignment="1">
      <alignment horizontal="center" vertical="top"/>
    </xf>
    <xf numFmtId="2" fontId="15" fillId="34" borderId="24" xfId="0" applyNumberFormat="1" applyFont="1" applyFill="1" applyBorder="1" applyAlignment="1">
      <alignment horizontal="center" vertical="top"/>
    </xf>
    <xf numFmtId="0" fontId="26" fillId="34" borderId="24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left"/>
    </xf>
    <xf numFmtId="2" fontId="15" fillId="34" borderId="58" xfId="0" applyNumberFormat="1" applyFont="1" applyFill="1" applyBorder="1" applyAlignment="1">
      <alignment horizontal="center"/>
    </xf>
    <xf numFmtId="0" fontId="19" fillId="34" borderId="53" xfId="0" applyFont="1" applyFill="1" applyBorder="1" applyAlignment="1">
      <alignment horizontal="left"/>
    </xf>
    <xf numFmtId="2" fontId="28" fillId="34" borderId="60" xfId="0" applyNumberFormat="1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2" fontId="28" fillId="34" borderId="38" xfId="0" applyNumberFormat="1" applyFont="1" applyFill="1" applyBorder="1" applyAlignment="1">
      <alignment horizontal="center"/>
    </xf>
    <xf numFmtId="0" fontId="28" fillId="34" borderId="24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29" fillId="0" borderId="58" xfId="0" applyFont="1" applyFill="1" applyBorder="1" applyAlignment="1">
      <alignment horizontal="center"/>
    </xf>
    <xf numFmtId="0" fontId="29" fillId="34" borderId="2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left"/>
    </xf>
    <xf numFmtId="0" fontId="28" fillId="34" borderId="61" xfId="0" applyFont="1" applyFill="1" applyBorder="1" applyAlignment="1">
      <alignment horizontal="left"/>
    </xf>
    <xf numFmtId="0" fontId="16" fillId="34" borderId="61" xfId="0" applyFont="1" applyFill="1" applyBorder="1" applyAlignment="1">
      <alignment horizontal="center"/>
    </xf>
    <xf numFmtId="0" fontId="16" fillId="34" borderId="62" xfId="0" applyFont="1" applyFill="1" applyBorder="1" applyAlignment="1">
      <alignment horizontal="center"/>
    </xf>
    <xf numFmtId="2" fontId="29" fillId="0" borderId="58" xfId="0" applyNumberFormat="1" applyFont="1" applyFill="1" applyBorder="1" applyAlignment="1">
      <alignment horizontal="center"/>
    </xf>
    <xf numFmtId="0" fontId="28" fillId="33" borderId="61" xfId="0" applyFont="1" applyFill="1" applyBorder="1" applyAlignment="1">
      <alignment horizontal="left"/>
    </xf>
    <xf numFmtId="0" fontId="16" fillId="33" borderId="61" xfId="0" applyFont="1" applyFill="1" applyBorder="1" applyAlignment="1">
      <alignment horizontal="center"/>
    </xf>
    <xf numFmtId="0" fontId="16" fillId="33" borderId="62" xfId="0" applyFont="1" applyFill="1" applyBorder="1" applyAlignment="1">
      <alignment horizontal="center"/>
    </xf>
    <xf numFmtId="0" fontId="28" fillId="33" borderId="24" xfId="0" applyFont="1" applyFill="1" applyBorder="1" applyAlignment="1">
      <alignment horizontal="left"/>
    </xf>
    <xf numFmtId="2" fontId="28" fillId="33" borderId="60" xfId="0" applyNumberFormat="1" applyFont="1" applyFill="1" applyBorder="1" applyAlignment="1">
      <alignment horizontal="center"/>
    </xf>
    <xf numFmtId="2" fontId="28" fillId="33" borderId="38" xfId="0" applyNumberFormat="1" applyFont="1" applyFill="1" applyBorder="1" applyAlignment="1">
      <alignment horizontal="center"/>
    </xf>
    <xf numFmtId="0" fontId="16" fillId="34" borderId="63" xfId="0" applyFont="1" applyFill="1" applyBorder="1" applyAlignment="1">
      <alignment horizontal="center"/>
    </xf>
    <xf numFmtId="2" fontId="28" fillId="34" borderId="47" xfId="0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2" fontId="15" fillId="0" borderId="40" xfId="0" applyNumberFormat="1" applyFont="1" applyFill="1" applyBorder="1" applyAlignment="1">
      <alignment horizontal="center"/>
    </xf>
    <xf numFmtId="2" fontId="15" fillId="0" borderId="41" xfId="0" applyNumberFormat="1" applyFont="1" applyFill="1" applyBorder="1" applyAlignment="1">
      <alignment horizontal="center"/>
    </xf>
    <xf numFmtId="0" fontId="21" fillId="34" borderId="54" xfId="0" applyFont="1" applyFill="1" applyBorder="1" applyAlignment="1">
      <alignment horizontal="left"/>
    </xf>
    <xf numFmtId="0" fontId="21" fillId="34" borderId="11" xfId="0" applyFont="1" applyFill="1" applyBorder="1" applyAlignment="1">
      <alignment horizontal="left"/>
    </xf>
    <xf numFmtId="2" fontId="15" fillId="34" borderId="40" xfId="0" applyNumberFormat="1" applyFont="1" applyFill="1" applyBorder="1" applyAlignment="1">
      <alignment horizontal="center"/>
    </xf>
    <xf numFmtId="0" fontId="21" fillId="33" borderId="54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2" fontId="15" fillId="33" borderId="36" xfId="0" applyNumberFormat="1" applyFont="1" applyFill="1" applyBorder="1" applyAlignment="1">
      <alignment horizontal="center"/>
    </xf>
    <xf numFmtId="2" fontId="15" fillId="33" borderId="40" xfId="0" applyNumberFormat="1" applyFont="1" applyFill="1" applyBorder="1" applyAlignment="1">
      <alignment horizontal="center"/>
    </xf>
    <xf numFmtId="2" fontId="15" fillId="33" borderId="41" xfId="0" applyNumberFormat="1" applyFont="1" applyFill="1" applyBorder="1" applyAlignment="1">
      <alignment horizontal="center"/>
    </xf>
    <xf numFmtId="0" fontId="15" fillId="34" borderId="24" xfId="0" applyFont="1" applyFill="1" applyBorder="1" applyAlignment="1">
      <alignment horizontal="left"/>
    </xf>
    <xf numFmtId="0" fontId="15" fillId="33" borderId="24" xfId="0" applyFont="1" applyFill="1" applyBorder="1" applyAlignment="1">
      <alignment/>
    </xf>
    <xf numFmtId="0" fontId="15" fillId="33" borderId="24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2" fontId="15" fillId="0" borderId="26" xfId="0" applyNumberFormat="1" applyFont="1" applyFill="1" applyBorder="1" applyAlignment="1">
      <alignment horizontal="center"/>
    </xf>
    <xf numFmtId="0" fontId="26" fillId="34" borderId="24" xfId="0" applyFont="1" applyFill="1" applyBorder="1" applyAlignment="1">
      <alignment horizontal="left"/>
    </xf>
    <xf numFmtId="0" fontId="26" fillId="34" borderId="55" xfId="0" applyFont="1" applyFill="1" applyBorder="1" applyAlignment="1">
      <alignment horizontal="left"/>
    </xf>
    <xf numFmtId="2" fontId="15" fillId="34" borderId="64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 applyProtection="1">
      <alignment/>
      <protection hidden="1"/>
    </xf>
    <xf numFmtId="0" fontId="21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26" fillId="34" borderId="0" xfId="0" applyFont="1" applyFill="1" applyBorder="1" applyAlignment="1">
      <alignment horizontal="left"/>
    </xf>
    <xf numFmtId="0" fontId="35" fillId="0" borderId="65" xfId="0" applyFont="1" applyBorder="1" applyAlignment="1">
      <alignment horizontal="left"/>
    </xf>
    <xf numFmtId="2" fontId="35" fillId="0" borderId="0" xfId="0" applyNumberFormat="1" applyFont="1" applyFill="1" applyBorder="1" applyAlignment="1">
      <alignment horizontal="center"/>
    </xf>
    <xf numFmtId="2" fontId="35" fillId="0" borderId="65" xfId="0" applyNumberFormat="1" applyFont="1" applyFill="1" applyBorder="1" applyAlignment="1">
      <alignment horizontal="center"/>
    </xf>
    <xf numFmtId="2" fontId="35" fillId="0" borderId="66" xfId="0" applyNumberFormat="1" applyFont="1" applyBorder="1" applyAlignment="1">
      <alignment horizontal="center"/>
    </xf>
    <xf numFmtId="2" fontId="30" fillId="0" borderId="0" xfId="0" applyNumberFormat="1" applyFont="1" applyBorder="1" applyAlignment="1" applyProtection="1">
      <alignment/>
      <protection hidden="1"/>
    </xf>
    <xf numFmtId="2" fontId="26" fillId="34" borderId="54" xfId="0" applyNumberFormat="1" applyFont="1" applyFill="1" applyBorder="1" applyAlignment="1">
      <alignment horizontal="center"/>
    </xf>
    <xf numFmtId="2" fontId="15" fillId="0" borderId="36" xfId="0" applyNumberFormat="1" applyFont="1" applyBorder="1" applyAlignment="1">
      <alignment horizontal="center"/>
    </xf>
    <xf numFmtId="2" fontId="26" fillId="34" borderId="27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2" fontId="15" fillId="34" borderId="67" xfId="0" applyNumberFormat="1" applyFont="1" applyFill="1" applyBorder="1" applyAlignment="1">
      <alignment horizontal="center"/>
    </xf>
    <xf numFmtId="0" fontId="24" fillId="34" borderId="28" xfId="0" applyFont="1" applyFill="1" applyBorder="1" applyAlignment="1">
      <alignment horizontal="left"/>
    </xf>
    <xf numFmtId="2" fontId="15" fillId="34" borderId="68" xfId="0" applyNumberFormat="1" applyFont="1" applyFill="1" applyBorder="1" applyAlignment="1">
      <alignment horizontal="center"/>
    </xf>
    <xf numFmtId="0" fontId="26" fillId="34" borderId="28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left"/>
    </xf>
    <xf numFmtId="0" fontId="15" fillId="34" borderId="24" xfId="0" applyFont="1" applyFill="1" applyBorder="1" applyAlignment="1">
      <alignment vertical="top"/>
    </xf>
    <xf numFmtId="0" fontId="26" fillId="34" borderId="28" xfId="0" applyFont="1" applyFill="1" applyBorder="1" applyAlignment="1">
      <alignment vertical="top"/>
    </xf>
    <xf numFmtId="2" fontId="26" fillId="34" borderId="25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horizontal="left" vertical="top"/>
    </xf>
    <xf numFmtId="2" fontId="15" fillId="34" borderId="68" xfId="0" applyNumberFormat="1" applyFont="1" applyFill="1" applyBorder="1" applyAlignment="1">
      <alignment horizontal="center" vertical="top"/>
    </xf>
    <xf numFmtId="2" fontId="15" fillId="34" borderId="25" xfId="0" applyNumberFormat="1" applyFont="1" applyFill="1" applyBorder="1" applyAlignment="1">
      <alignment horizontal="center" vertical="top"/>
    </xf>
    <xf numFmtId="0" fontId="15" fillId="0" borderId="28" xfId="0" applyFont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2" fontId="35" fillId="0" borderId="58" xfId="0" applyNumberFormat="1" applyFont="1" applyFill="1" applyBorder="1" applyAlignment="1">
      <alignment horizontal="center"/>
    </xf>
    <xf numFmtId="2" fontId="37" fillId="0" borderId="0" xfId="0" applyNumberFormat="1" applyFont="1" applyAlignment="1" applyProtection="1">
      <alignment/>
      <protection hidden="1"/>
    </xf>
    <xf numFmtId="0" fontId="37" fillId="0" borderId="0" xfId="0" applyFont="1" applyAlignment="1">
      <alignment/>
    </xf>
    <xf numFmtId="0" fontId="38" fillId="0" borderId="10" xfId="0" applyFont="1" applyBorder="1" applyAlignment="1" applyProtection="1">
      <alignment/>
      <protection/>
    </xf>
    <xf numFmtId="0" fontId="28" fillId="34" borderId="11" xfId="0" applyFont="1" applyFill="1" applyBorder="1" applyAlignment="1">
      <alignment horizontal="left"/>
    </xf>
    <xf numFmtId="2" fontId="26" fillId="34" borderId="11" xfId="0" applyNumberFormat="1" applyFont="1" applyFill="1" applyBorder="1" applyAlignment="1">
      <alignment horizontal="center"/>
    </xf>
    <xf numFmtId="2" fontId="37" fillId="34" borderId="0" xfId="0" applyNumberFormat="1" applyFont="1" applyFill="1" applyAlignment="1" applyProtection="1">
      <alignment/>
      <protection hidden="1"/>
    </xf>
    <xf numFmtId="0" fontId="37" fillId="34" borderId="0" xfId="0" applyFont="1" applyFill="1" applyAlignment="1">
      <alignment/>
    </xf>
    <xf numFmtId="0" fontId="38" fillId="34" borderId="10" xfId="0" applyFont="1" applyFill="1" applyBorder="1" applyAlignment="1" applyProtection="1">
      <alignment/>
      <protection/>
    </xf>
    <xf numFmtId="0" fontId="28" fillId="34" borderId="47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left"/>
    </xf>
    <xf numFmtId="0" fontId="24" fillId="34" borderId="24" xfId="0" applyFont="1" applyFill="1" applyBorder="1" applyAlignment="1">
      <alignment horizontal="left"/>
    </xf>
    <xf numFmtId="0" fontId="24" fillId="34" borderId="55" xfId="0" applyFont="1" applyFill="1" applyBorder="1" applyAlignment="1">
      <alignment horizontal="left"/>
    </xf>
    <xf numFmtId="0" fontId="39" fillId="34" borderId="47" xfId="0" applyFont="1" applyFill="1" applyBorder="1" applyAlignment="1">
      <alignment horizontal="left"/>
    </xf>
    <xf numFmtId="0" fontId="28" fillId="34" borderId="25" xfId="0" applyFont="1" applyFill="1" applyBorder="1" applyAlignment="1">
      <alignment/>
    </xf>
    <xf numFmtId="2" fontId="15" fillId="34" borderId="16" xfId="0" applyNumberFormat="1" applyFont="1" applyFill="1" applyBorder="1" applyAlignment="1">
      <alignment horizontal="center"/>
    </xf>
    <xf numFmtId="0" fontId="15" fillId="34" borderId="69" xfId="0" applyFont="1" applyFill="1" applyBorder="1" applyAlignment="1">
      <alignment horizontal="left"/>
    </xf>
    <xf numFmtId="2" fontId="28" fillId="0" borderId="0" xfId="0" applyNumberFormat="1" applyFont="1" applyFill="1" applyAlignment="1" applyProtection="1">
      <alignment/>
      <protection hidden="1"/>
    </xf>
    <xf numFmtId="0" fontId="28" fillId="0" borderId="0" xfId="0" applyFont="1" applyFill="1" applyAlignment="1">
      <alignment/>
    </xf>
    <xf numFmtId="0" fontId="40" fillId="0" borderId="54" xfId="0" applyFont="1" applyBorder="1" applyAlignment="1">
      <alignment horizontal="left"/>
    </xf>
    <xf numFmtId="0" fontId="41" fillId="34" borderId="54" xfId="0" applyFont="1" applyFill="1" applyBorder="1" applyAlignment="1">
      <alignment horizontal="left" vertical="top"/>
    </xf>
    <xf numFmtId="2" fontId="15" fillId="0" borderId="30" xfId="0" applyNumberFormat="1" applyFont="1" applyFill="1" applyBorder="1" applyAlignment="1">
      <alignment horizontal="center"/>
    </xf>
    <xf numFmtId="2" fontId="15" fillId="0" borderId="31" xfId="0" applyNumberFormat="1" applyFont="1" applyFill="1" applyBorder="1" applyAlignment="1">
      <alignment horizontal="center"/>
    </xf>
    <xf numFmtId="2" fontId="28" fillId="0" borderId="32" xfId="0" applyNumberFormat="1" applyFont="1" applyFill="1" applyBorder="1" applyAlignment="1">
      <alignment horizontal="center"/>
    </xf>
    <xf numFmtId="0" fontId="23" fillId="34" borderId="70" xfId="0" applyFont="1" applyFill="1" applyBorder="1" applyAlignment="1">
      <alignment horizontal="left" vertical="top"/>
    </xf>
    <xf numFmtId="0" fontId="23" fillId="34" borderId="11" xfId="0" applyFont="1" applyFill="1" applyBorder="1" applyAlignment="1">
      <alignment horizontal="left" vertical="top"/>
    </xf>
    <xf numFmtId="2" fontId="21" fillId="34" borderId="24" xfId="0" applyNumberFormat="1" applyFont="1" applyFill="1" applyBorder="1" applyAlignment="1">
      <alignment horizontal="center"/>
    </xf>
    <xf numFmtId="2" fontId="21" fillId="34" borderId="40" xfId="0" applyNumberFormat="1" applyFont="1" applyFill="1" applyBorder="1" applyAlignment="1">
      <alignment horizontal="center"/>
    </xf>
    <xf numFmtId="2" fontId="21" fillId="34" borderId="41" xfId="0" applyNumberFormat="1" applyFont="1" applyFill="1" applyBorder="1" applyAlignment="1">
      <alignment horizontal="center"/>
    </xf>
    <xf numFmtId="0" fontId="28" fillId="34" borderId="71" xfId="0" applyFont="1" applyFill="1" applyBorder="1" applyAlignment="1">
      <alignment horizontal="left" vertical="top"/>
    </xf>
    <xf numFmtId="0" fontId="40" fillId="34" borderId="72" xfId="0" applyFont="1" applyFill="1" applyBorder="1" applyAlignment="1">
      <alignment horizontal="left"/>
    </xf>
    <xf numFmtId="0" fontId="40" fillId="34" borderId="73" xfId="0" applyFont="1" applyFill="1" applyBorder="1" applyAlignment="1">
      <alignment horizontal="left"/>
    </xf>
    <xf numFmtId="0" fontId="41" fillId="34" borderId="31" xfId="0" applyFont="1" applyFill="1" applyBorder="1" applyAlignment="1">
      <alignment horizontal="left" vertical="top"/>
    </xf>
    <xf numFmtId="2" fontId="15" fillId="34" borderId="74" xfId="0" applyNumberFormat="1" applyFont="1" applyFill="1" applyBorder="1" applyAlignment="1">
      <alignment horizontal="center"/>
    </xf>
    <xf numFmtId="2" fontId="15" fillId="34" borderId="72" xfId="0" applyNumberFormat="1" applyFont="1" applyFill="1" applyBorder="1" applyAlignment="1">
      <alignment horizontal="center"/>
    </xf>
    <xf numFmtId="2" fontId="28" fillId="34" borderId="73" xfId="0" applyNumberFormat="1" applyFont="1" applyFill="1" applyBorder="1" applyAlignment="1">
      <alignment horizontal="center"/>
    </xf>
    <xf numFmtId="0" fontId="28" fillId="34" borderId="0" xfId="0" applyFont="1" applyFill="1" applyBorder="1" applyAlignment="1">
      <alignment horizontal="left" vertical="top"/>
    </xf>
    <xf numFmtId="2" fontId="28" fillId="34" borderId="0" xfId="0" applyNumberFormat="1" applyFont="1" applyFill="1" applyBorder="1" applyAlignment="1" applyProtection="1">
      <alignment/>
      <protection hidden="1"/>
    </xf>
    <xf numFmtId="0" fontId="41" fillId="34" borderId="24" xfId="0" applyFont="1" applyFill="1" applyBorder="1" applyAlignment="1">
      <alignment horizontal="left" vertical="top"/>
    </xf>
    <xf numFmtId="49" fontId="24" fillId="34" borderId="24" xfId="0" applyNumberFormat="1" applyFont="1" applyFill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60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4" fillId="0" borderId="57" xfId="0" applyFont="1" applyBorder="1" applyAlignment="1">
      <alignment horizontal="left"/>
    </xf>
    <xf numFmtId="0" fontId="28" fillId="34" borderId="52" xfId="0" applyFont="1" applyFill="1" applyBorder="1" applyAlignment="1">
      <alignment horizontal="left"/>
    </xf>
    <xf numFmtId="0" fontId="24" fillId="34" borderId="47" xfId="0" applyFont="1" applyFill="1" applyBorder="1" applyAlignment="1">
      <alignment horizontal="left"/>
    </xf>
    <xf numFmtId="0" fontId="24" fillId="34" borderId="44" xfId="0" applyFont="1" applyFill="1" applyBorder="1" applyAlignment="1">
      <alignment horizontal="left"/>
    </xf>
    <xf numFmtId="0" fontId="24" fillId="34" borderId="44" xfId="0" applyFont="1" applyFill="1" applyBorder="1" applyAlignment="1">
      <alignment horizontal="right"/>
    </xf>
    <xf numFmtId="0" fontId="28" fillId="34" borderId="63" xfId="0" applyFont="1" applyFill="1" applyBorder="1" applyAlignment="1">
      <alignment horizontal="left"/>
    </xf>
    <xf numFmtId="2" fontId="15" fillId="34" borderId="75" xfId="0" applyNumberFormat="1" applyFont="1" applyFill="1" applyBorder="1" applyAlignment="1">
      <alignment horizontal="center"/>
    </xf>
    <xf numFmtId="2" fontId="15" fillId="34" borderId="44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24" fillId="34" borderId="59" xfId="0" applyFont="1" applyFill="1" applyBorder="1" applyAlignment="1">
      <alignment horizontal="left"/>
    </xf>
    <xf numFmtId="0" fontId="24" fillId="34" borderId="59" xfId="0" applyFont="1" applyFill="1" applyBorder="1" applyAlignment="1">
      <alignment horizontal="right"/>
    </xf>
    <xf numFmtId="0" fontId="28" fillId="34" borderId="33" xfId="0" applyFont="1" applyFill="1" applyBorder="1" applyAlignment="1">
      <alignment horizontal="left"/>
    </xf>
    <xf numFmtId="2" fontId="15" fillId="34" borderId="69" xfId="0" applyNumberFormat="1" applyFont="1" applyFill="1" applyBorder="1" applyAlignment="1">
      <alignment horizontal="center"/>
    </xf>
    <xf numFmtId="0" fontId="28" fillId="34" borderId="36" xfId="0" applyFont="1" applyFill="1" applyBorder="1" applyAlignment="1">
      <alignment horizontal="left"/>
    </xf>
    <xf numFmtId="0" fontId="24" fillId="33" borderId="59" xfId="0" applyFont="1" applyFill="1" applyBorder="1" applyAlignment="1">
      <alignment horizontal="left"/>
    </xf>
    <xf numFmtId="0" fontId="24" fillId="33" borderId="59" xfId="0" applyFont="1" applyFill="1" applyBorder="1" applyAlignment="1">
      <alignment horizontal="right"/>
    </xf>
    <xf numFmtId="0" fontId="28" fillId="33" borderId="36" xfId="0" applyFont="1" applyFill="1" applyBorder="1" applyAlignment="1">
      <alignment horizontal="left"/>
    </xf>
    <xf numFmtId="2" fontId="15" fillId="33" borderId="69" xfId="0" applyNumberFormat="1" applyFont="1" applyFill="1" applyBorder="1" applyAlignment="1">
      <alignment horizontal="center"/>
    </xf>
    <xf numFmtId="0" fontId="24" fillId="34" borderId="42" xfId="0" applyFont="1" applyFill="1" applyBorder="1" applyAlignment="1">
      <alignment horizontal="left"/>
    </xf>
    <xf numFmtId="0" fontId="24" fillId="34" borderId="43" xfId="0" applyFont="1" applyFill="1" applyBorder="1" applyAlignment="1">
      <alignment horizontal="left"/>
    </xf>
    <xf numFmtId="2" fontId="15" fillId="34" borderId="42" xfId="0" applyNumberFormat="1" applyFont="1" applyFill="1" applyBorder="1" applyAlignment="1">
      <alignment horizontal="center"/>
    </xf>
    <xf numFmtId="2" fontId="15" fillId="34" borderId="43" xfId="0" applyNumberFormat="1" applyFont="1" applyFill="1" applyBorder="1" applyAlignment="1">
      <alignment horizontal="center"/>
    </xf>
    <xf numFmtId="0" fontId="43" fillId="0" borderId="42" xfId="0" applyFont="1" applyBorder="1" applyAlignment="1">
      <alignment horizontal="left" vertical="top"/>
    </xf>
    <xf numFmtId="0" fontId="43" fillId="0" borderId="24" xfId="0" applyFont="1" applyBorder="1" applyAlignment="1">
      <alignment horizontal="left"/>
    </xf>
    <xf numFmtId="0" fontId="43" fillId="0" borderId="43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2" fontId="45" fillId="0" borderId="42" xfId="0" applyNumberFormat="1" applyFont="1" applyFill="1" applyBorder="1" applyAlignment="1">
      <alignment horizontal="center"/>
    </xf>
    <xf numFmtId="2" fontId="45" fillId="0" borderId="24" xfId="0" applyNumberFormat="1" applyFont="1" applyFill="1" applyBorder="1" applyAlignment="1">
      <alignment horizontal="center"/>
    </xf>
    <xf numFmtId="2" fontId="45" fillId="0" borderId="43" xfId="0" applyNumberFormat="1" applyFont="1" applyBorder="1" applyAlignment="1">
      <alignment horizontal="center"/>
    </xf>
    <xf numFmtId="0" fontId="43" fillId="0" borderId="42" xfId="0" applyFont="1" applyBorder="1" applyAlignment="1">
      <alignment horizontal="left"/>
    </xf>
    <xf numFmtId="2" fontId="43" fillId="0" borderId="43" xfId="0" applyNumberFormat="1" applyFont="1" applyBorder="1" applyAlignment="1">
      <alignment horizontal="left"/>
    </xf>
    <xf numFmtId="2" fontId="45" fillId="34" borderId="42" xfId="0" applyNumberFormat="1" applyFont="1" applyFill="1" applyBorder="1" applyAlignment="1">
      <alignment horizontal="center"/>
    </xf>
    <xf numFmtId="2" fontId="45" fillId="34" borderId="24" xfId="0" applyNumberFormat="1" applyFont="1" applyFill="1" applyBorder="1" applyAlignment="1">
      <alignment horizontal="center"/>
    </xf>
    <xf numFmtId="2" fontId="45" fillId="34" borderId="43" xfId="0" applyNumberFormat="1" applyFont="1" applyFill="1" applyBorder="1" applyAlignment="1">
      <alignment horizontal="center"/>
    </xf>
    <xf numFmtId="0" fontId="43" fillId="34" borderId="42" xfId="0" applyFont="1" applyFill="1" applyBorder="1" applyAlignment="1">
      <alignment horizontal="left"/>
    </xf>
    <xf numFmtId="0" fontId="43" fillId="34" borderId="24" xfId="0" applyFont="1" applyFill="1" applyBorder="1" applyAlignment="1">
      <alignment horizontal="left"/>
    </xf>
    <xf numFmtId="0" fontId="43" fillId="34" borderId="43" xfId="0" applyFont="1" applyFill="1" applyBorder="1" applyAlignment="1">
      <alignment horizontal="left"/>
    </xf>
    <xf numFmtId="0" fontId="44" fillId="34" borderId="28" xfId="0" applyFont="1" applyFill="1" applyBorder="1" applyAlignment="1">
      <alignment horizontal="left"/>
    </xf>
    <xf numFmtId="0" fontId="37" fillId="0" borderId="24" xfId="0" applyNumberFormat="1" applyFont="1" applyBorder="1" applyAlignment="1">
      <alignment horizontal="center"/>
    </xf>
    <xf numFmtId="0" fontId="35" fillId="34" borderId="28" xfId="0" applyFont="1" applyFill="1" applyBorder="1" applyAlignment="1">
      <alignment horizontal="left"/>
    </xf>
    <xf numFmtId="2" fontId="35" fillId="34" borderId="42" xfId="0" applyNumberFormat="1" applyFont="1" applyFill="1" applyBorder="1" applyAlignment="1">
      <alignment horizontal="center"/>
    </xf>
    <xf numFmtId="2" fontId="35" fillId="34" borderId="24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0" fontId="15" fillId="34" borderId="27" xfId="0" applyFont="1" applyFill="1" applyBorder="1" applyAlignment="1">
      <alignment horizontal="left"/>
    </xf>
    <xf numFmtId="0" fontId="15" fillId="34" borderId="28" xfId="0" applyFont="1" applyFill="1" applyBorder="1" applyAlignment="1">
      <alignment horizontal="left"/>
    </xf>
    <xf numFmtId="2" fontId="15" fillId="34" borderId="42" xfId="0" applyNumberFormat="1" applyFont="1" applyFill="1" applyBorder="1" applyAlignment="1">
      <alignment horizontal="center"/>
    </xf>
    <xf numFmtId="2" fontId="15" fillId="34" borderId="24" xfId="0" applyNumberFormat="1" applyFont="1" applyFill="1" applyBorder="1" applyAlignment="1">
      <alignment horizontal="center"/>
    </xf>
    <xf numFmtId="2" fontId="15" fillId="34" borderId="43" xfId="0" applyNumberFormat="1" applyFont="1" applyFill="1" applyBorder="1" applyAlignment="1">
      <alignment horizontal="center"/>
    </xf>
    <xf numFmtId="0" fontId="26" fillId="0" borderId="27" xfId="0" applyFont="1" applyBorder="1" applyAlignment="1">
      <alignment horizontal="left" vertical="top"/>
    </xf>
    <xf numFmtId="0" fontId="15" fillId="0" borderId="27" xfId="0" applyFont="1" applyBorder="1" applyAlignment="1">
      <alignment horizontal="left"/>
    </xf>
    <xf numFmtId="0" fontId="15" fillId="0" borderId="3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0" borderId="54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11" fillId="0" borderId="77" xfId="0" applyFont="1" applyBorder="1" applyAlignment="1">
      <alignment/>
    </xf>
    <xf numFmtId="2" fontId="1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78" xfId="0" applyFont="1" applyBorder="1" applyAlignment="1" applyProtection="1">
      <alignment textRotation="80"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11" fillId="0" borderId="0" xfId="0" applyNumberFormat="1" applyFont="1" applyBorder="1" applyAlignment="1">
      <alignment horizontal="right"/>
    </xf>
    <xf numFmtId="0" fontId="11" fillId="33" borderId="79" xfId="0" applyFont="1" applyFill="1" applyBorder="1" applyAlignment="1">
      <alignment horizontal="center"/>
    </xf>
    <xf numFmtId="0" fontId="9" fillId="33" borderId="8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left"/>
    </xf>
    <xf numFmtId="0" fontId="17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left"/>
    </xf>
    <xf numFmtId="0" fontId="15" fillId="34" borderId="26" xfId="0" applyFont="1" applyFill="1" applyBorder="1" applyAlignment="1">
      <alignment horizontal="left"/>
    </xf>
    <xf numFmtId="0" fontId="15" fillId="34" borderId="29" xfId="0" applyFont="1" applyFill="1" applyBorder="1" applyAlignment="1">
      <alignment horizontal="left"/>
    </xf>
    <xf numFmtId="0" fontId="20" fillId="0" borderId="3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5" fillId="34" borderId="27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/>
    </xf>
    <xf numFmtId="0" fontId="27" fillId="33" borderId="24" xfId="0" applyNumberFormat="1" applyFont="1" applyFill="1" applyBorder="1" applyAlignment="1">
      <alignment horizontal="left" vertical="top" wrapText="1"/>
    </xf>
    <xf numFmtId="0" fontId="27" fillId="34" borderId="24" xfId="0" applyNumberFormat="1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/>
    </xf>
    <xf numFmtId="0" fontId="15" fillId="34" borderId="24" xfId="0" applyFont="1" applyFill="1" applyBorder="1" applyAlignment="1">
      <alignment horizontal="left" vertical="top"/>
    </xf>
    <xf numFmtId="0" fontId="15" fillId="0" borderId="24" xfId="0" applyFont="1" applyFill="1" applyBorder="1" applyAlignment="1">
      <alignment horizontal="left" wrapText="1"/>
    </xf>
    <xf numFmtId="0" fontId="15" fillId="34" borderId="24" xfId="0" applyFont="1" applyFill="1" applyBorder="1" applyAlignment="1">
      <alignment horizontal="left" wrapText="1"/>
    </xf>
    <xf numFmtId="0" fontId="15" fillId="34" borderId="24" xfId="0" applyFont="1" applyFill="1" applyBorder="1" applyAlignment="1">
      <alignment horizontal="left"/>
    </xf>
    <xf numFmtId="0" fontId="24" fillId="34" borderId="24" xfId="0" applyFont="1" applyFill="1" applyBorder="1" applyAlignment="1">
      <alignment horizontal="left" vertical="top"/>
    </xf>
    <xf numFmtId="0" fontId="29" fillId="0" borderId="45" xfId="0" applyFont="1" applyBorder="1" applyAlignment="1">
      <alignment horizontal="center"/>
    </xf>
    <xf numFmtId="0" fontId="31" fillId="34" borderId="28" xfId="0" applyFont="1" applyFill="1" applyBorder="1" applyAlignment="1">
      <alignment horizontal="left"/>
    </xf>
    <xf numFmtId="0" fontId="31" fillId="34" borderId="28" xfId="0" applyFont="1" applyFill="1" applyBorder="1" applyAlignment="1">
      <alignment horizontal="left"/>
    </xf>
    <xf numFmtId="0" fontId="31" fillId="34" borderId="27" xfId="0" applyFont="1" applyFill="1" applyBorder="1" applyAlignment="1">
      <alignment horizontal="left"/>
    </xf>
    <xf numFmtId="0" fontId="31" fillId="34" borderId="28" xfId="0" applyFont="1" applyFill="1" applyBorder="1" applyAlignment="1">
      <alignment/>
    </xf>
    <xf numFmtId="0" fontId="29" fillId="33" borderId="22" xfId="0" applyFont="1" applyFill="1" applyBorder="1" applyAlignment="1">
      <alignment horizontal="center"/>
    </xf>
    <xf numFmtId="0" fontId="23" fillId="33" borderId="4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left"/>
    </xf>
    <xf numFmtId="0" fontId="28" fillId="33" borderId="30" xfId="0" applyFont="1" applyFill="1" applyBorder="1" applyAlignment="1">
      <alignment horizontal="center" vertical="top" wrapText="1"/>
    </xf>
    <xf numFmtId="0" fontId="28" fillId="34" borderId="30" xfId="0" applyFont="1" applyFill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28" fillId="0" borderId="30" xfId="0" applyFont="1" applyBorder="1" applyAlignment="1">
      <alignment vertical="top" wrapText="1"/>
    </xf>
    <xf numFmtId="0" fontId="28" fillId="34" borderId="30" xfId="0" applyFont="1" applyFill="1" applyBorder="1" applyAlignment="1">
      <alignment vertical="top" wrapText="1"/>
    </xf>
    <xf numFmtId="0" fontId="34" fillId="33" borderId="53" xfId="0" applyFont="1" applyFill="1" applyBorder="1" applyAlignment="1">
      <alignment horizontal="center"/>
    </xf>
    <xf numFmtId="0" fontId="15" fillId="0" borderId="47" xfId="0" applyFont="1" applyBorder="1" applyAlignment="1">
      <alignment horizontal="left"/>
    </xf>
    <xf numFmtId="0" fontId="15" fillId="0" borderId="47" xfId="0" applyFont="1" applyFill="1" applyBorder="1" applyAlignment="1">
      <alignment horizontal="left"/>
    </xf>
    <xf numFmtId="0" fontId="15" fillId="33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5" fillId="34" borderId="27" xfId="0" applyFont="1" applyFill="1" applyBorder="1" applyAlignment="1">
      <alignment horizontal="left" vertical="top"/>
    </xf>
    <xf numFmtId="0" fontId="29" fillId="0" borderId="31" xfId="0" applyFont="1" applyBorder="1" applyAlignment="1">
      <alignment horizontal="center"/>
    </xf>
    <xf numFmtId="0" fontId="15" fillId="0" borderId="70" xfId="0" applyFont="1" applyBorder="1" applyAlignment="1">
      <alignment horizontal="left"/>
    </xf>
    <xf numFmtId="0" fontId="29" fillId="33" borderId="29" xfId="0" applyFont="1" applyFill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26" xfId="0" applyFont="1" applyBorder="1" applyAlignment="1">
      <alignment horizontal="left" vertical="top"/>
    </xf>
    <xf numFmtId="0" fontId="15" fillId="34" borderId="26" xfId="0" applyFont="1" applyFill="1" applyBorder="1" applyAlignment="1">
      <alignment horizontal="left" vertical="top" wrapText="1"/>
    </xf>
    <xf numFmtId="0" fontId="28" fillId="34" borderId="17" xfId="0" applyNumberFormat="1" applyFont="1" applyFill="1" applyBorder="1" applyAlignment="1">
      <alignment horizontal="left" vertical="top" wrapText="1"/>
    </xf>
    <xf numFmtId="0" fontId="28" fillId="34" borderId="17" xfId="0" applyNumberFormat="1" applyFont="1" applyFill="1" applyBorder="1" applyAlignment="1">
      <alignment vertical="top" wrapText="1"/>
    </xf>
    <xf numFmtId="0" fontId="31" fillId="34" borderId="38" xfId="0" applyFont="1" applyFill="1" applyBorder="1" applyAlignment="1">
      <alignment horizontal="left"/>
    </xf>
    <xf numFmtId="0" fontId="31" fillId="34" borderId="24" xfId="0" applyFont="1" applyFill="1" applyBorder="1" applyAlignment="1">
      <alignment horizontal="left"/>
    </xf>
    <xf numFmtId="0" fontId="31" fillId="34" borderId="24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left"/>
    </xf>
    <xf numFmtId="0" fontId="26" fillId="34" borderId="47" xfId="0" applyFont="1" applyFill="1" applyBorder="1" applyAlignment="1">
      <alignment horizontal="left"/>
    </xf>
    <xf numFmtId="0" fontId="15" fillId="34" borderId="47" xfId="0" applyFont="1" applyFill="1" applyBorder="1" applyAlignment="1">
      <alignment horizontal="left"/>
    </xf>
    <xf numFmtId="0" fontId="15" fillId="0" borderId="31" xfId="0" applyFont="1" applyBorder="1" applyAlignment="1">
      <alignment vertical="top"/>
    </xf>
    <xf numFmtId="0" fontId="29" fillId="33" borderId="53" xfId="0" applyFont="1" applyFill="1" applyBorder="1" applyAlignment="1">
      <alignment horizontal="center"/>
    </xf>
    <xf numFmtId="0" fontId="35" fillId="0" borderId="28" xfId="0" applyFont="1" applyFill="1" applyBorder="1" applyAlignment="1">
      <alignment vertical="top"/>
    </xf>
    <xf numFmtId="0" fontId="35" fillId="34" borderId="32" xfId="0" applyFont="1" applyFill="1" applyBorder="1" applyAlignment="1">
      <alignment horizontal="left"/>
    </xf>
    <xf numFmtId="0" fontId="28" fillId="33" borderId="59" xfId="0" applyFont="1" applyFill="1" applyBorder="1" applyAlignment="1">
      <alignment horizontal="center"/>
    </xf>
    <xf numFmtId="0" fontId="28" fillId="34" borderId="59" xfId="0" applyFont="1" applyFill="1" applyBorder="1" applyAlignment="1">
      <alignment horizontal="left"/>
    </xf>
    <xf numFmtId="0" fontId="26" fillId="34" borderId="24" xfId="0" applyFont="1" applyFill="1" applyBorder="1" applyAlignment="1">
      <alignment horizontal="left" vertical="top"/>
    </xf>
    <xf numFmtId="0" fontId="26" fillId="33" borderId="24" xfId="0" applyFont="1" applyFill="1" applyBorder="1" applyAlignment="1">
      <alignment horizontal="left" vertical="top"/>
    </xf>
    <xf numFmtId="0" fontId="26" fillId="33" borderId="24" xfId="0" applyFont="1" applyFill="1" applyBorder="1" applyAlignment="1">
      <alignment horizontal="center" vertical="top"/>
    </xf>
    <xf numFmtId="0" fontId="15" fillId="34" borderId="25" xfId="0" applyFont="1" applyFill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35" xfId="0" applyFont="1" applyBorder="1" applyAlignment="1">
      <alignment horizontal="center"/>
    </xf>
    <xf numFmtId="0" fontId="29" fillId="0" borderId="81" xfId="0" applyFont="1" applyBorder="1" applyAlignment="1">
      <alignment horizontal="center"/>
    </xf>
    <xf numFmtId="0" fontId="16" fillId="0" borderId="24" xfId="0" applyFont="1" applyFill="1" applyBorder="1" applyAlignment="1">
      <alignment horizontal="left"/>
    </xf>
    <xf numFmtId="0" fontId="15" fillId="34" borderId="24" xfId="0" applyFont="1" applyFill="1" applyBorder="1" applyAlignment="1">
      <alignment vertical="top"/>
    </xf>
    <xf numFmtId="0" fontId="15" fillId="0" borderId="24" xfId="0" applyFont="1" applyBorder="1" applyAlignment="1">
      <alignment horizontal="left" vertical="top"/>
    </xf>
    <xf numFmtId="0" fontId="15" fillId="0" borderId="24" xfId="0" applyFont="1" applyBorder="1" applyAlignment="1">
      <alignment horizontal="left"/>
    </xf>
    <xf numFmtId="0" fontId="26" fillId="34" borderId="24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8" fillId="34" borderId="70" xfId="0" applyFont="1" applyFill="1" applyBorder="1" applyAlignment="1">
      <alignment horizontal="left"/>
    </xf>
    <xf numFmtId="0" fontId="28" fillId="34" borderId="47" xfId="0" applyFont="1" applyFill="1" applyBorder="1" applyAlignment="1">
      <alignment horizontal="left"/>
    </xf>
    <xf numFmtId="0" fontId="39" fillId="34" borderId="47" xfId="0" applyFont="1" applyFill="1" applyBorder="1" applyAlignment="1">
      <alignment horizontal="left"/>
    </xf>
    <xf numFmtId="0" fontId="23" fillId="0" borderId="58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 vertical="top"/>
    </xf>
    <xf numFmtId="0" fontId="24" fillId="34" borderId="24" xfId="0" applyFont="1" applyFill="1" applyBorder="1" applyAlignment="1">
      <alignment horizontal="center"/>
    </xf>
    <xf numFmtId="0" fontId="35" fillId="34" borderId="27" xfId="0" applyFont="1" applyFill="1" applyBorder="1" applyAlignment="1">
      <alignment horizontal="left"/>
    </xf>
    <xf numFmtId="0" fontId="35" fillId="34" borderId="27" xfId="0" applyFont="1" applyFill="1" applyBorder="1" applyAlignment="1">
      <alignment horizontal="left" vertical="top"/>
    </xf>
    <xf numFmtId="0" fontId="15" fillId="34" borderId="27" xfId="0" applyFont="1" applyFill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31" xfId="0" applyFont="1" applyBorder="1" applyAlignment="1">
      <alignment horizontal="left" vertical="top"/>
    </xf>
    <xf numFmtId="0" fontId="11" fillId="0" borderId="79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4"/>
  <sheetViews>
    <sheetView tabSelected="1" zoomScale="80" zoomScaleNormal="80" zoomScalePageLayoutView="0" workbookViewId="0" topLeftCell="A226">
      <selection activeCell="H266" sqref="H266"/>
    </sheetView>
  </sheetViews>
  <sheetFormatPr defaultColWidth="11.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44.5" style="1" customWidth="1"/>
    <col min="6" max="6" width="21.5" style="1" customWidth="1"/>
    <col min="7" max="7" width="17.5" style="1" hidden="1" customWidth="1"/>
    <col min="8" max="8" width="25.5" style="2" customWidth="1"/>
    <col min="9" max="9" width="16.5" style="3" hidden="1" customWidth="1"/>
    <col min="10" max="10" width="16.5" style="1" hidden="1" customWidth="1"/>
    <col min="11" max="11" width="13.5" style="4" customWidth="1"/>
    <col min="12" max="247" width="10.5" style="1" customWidth="1"/>
  </cols>
  <sheetData>
    <row r="1" spans="1:11" ht="12.75" customHeight="1">
      <c r="A1" s="456" t="s">
        <v>0</v>
      </c>
      <c r="B1" s="456"/>
      <c r="C1" s="456"/>
      <c r="D1" s="456"/>
      <c r="E1" s="456"/>
      <c r="F1" s="456"/>
      <c r="G1" s="456"/>
      <c r="H1" s="5"/>
      <c r="I1" s="6"/>
      <c r="K1" s="457" t="s">
        <v>1</v>
      </c>
    </row>
    <row r="2" spans="1:11" ht="12.75" customHeight="1">
      <c r="A2" s="458" t="s">
        <v>2</v>
      </c>
      <c r="B2" s="458"/>
      <c r="C2" s="458"/>
      <c r="D2" s="458"/>
      <c r="E2" s="458"/>
      <c r="F2" s="458"/>
      <c r="G2" s="458"/>
      <c r="K2" s="457"/>
    </row>
    <row r="3" spans="1:11" ht="12.75" customHeight="1">
      <c r="A3" s="7"/>
      <c r="B3" s="7"/>
      <c r="C3" s="7"/>
      <c r="D3" s="7"/>
      <c r="E3" s="7"/>
      <c r="F3" s="7"/>
      <c r="G3" s="7"/>
      <c r="K3" s="457"/>
    </row>
    <row r="4" spans="1:11" ht="24.75" customHeight="1">
      <c r="A4" s="459" t="s">
        <v>3</v>
      </c>
      <c r="B4" s="459"/>
      <c r="C4" s="459"/>
      <c r="D4" s="459"/>
      <c r="E4" s="459"/>
      <c r="F4" s="459"/>
      <c r="G4" s="459"/>
      <c r="K4" s="457"/>
    </row>
    <row r="5" spans="1:11" ht="20.25" customHeight="1">
      <c r="A5" s="460" t="s">
        <v>4</v>
      </c>
      <c r="B5" s="460"/>
      <c r="C5" s="460"/>
      <c r="D5" s="460"/>
      <c r="E5" s="460"/>
      <c r="F5" s="460"/>
      <c r="G5" s="460"/>
      <c r="H5" s="460"/>
      <c r="K5" s="457"/>
    </row>
    <row r="6" spans="1:11" ht="12.75" customHeight="1">
      <c r="A6" s="9"/>
      <c r="B6" s="9"/>
      <c r="C6" s="9"/>
      <c r="D6" s="9"/>
      <c r="E6" s="9"/>
      <c r="F6" s="9"/>
      <c r="G6" s="9"/>
      <c r="H6" s="9"/>
      <c r="K6" s="457"/>
    </row>
    <row r="7" spans="1:11" ht="27" customHeight="1">
      <c r="A7" s="9"/>
      <c r="B7" s="9"/>
      <c r="C7" s="9"/>
      <c r="D7" s="8" t="s">
        <v>5</v>
      </c>
      <c r="E7" s="9"/>
      <c r="F7" s="9"/>
      <c r="G7" s="9"/>
      <c r="H7" s="9"/>
      <c r="K7" s="457"/>
    </row>
    <row r="8" spans="1:11" ht="12.75" customHeight="1">
      <c r="A8" s="9"/>
      <c r="B8" s="9"/>
      <c r="C8" s="9"/>
      <c r="D8" s="8"/>
      <c r="E8" s="9"/>
      <c r="F8" s="9"/>
      <c r="G8" s="9"/>
      <c r="H8" s="9"/>
      <c r="K8" s="457"/>
    </row>
    <row r="9" spans="1:11" ht="26.25" customHeight="1">
      <c r="A9" s="9"/>
      <c r="B9" s="9"/>
      <c r="C9" s="9"/>
      <c r="D9" s="8" t="s">
        <v>6</v>
      </c>
      <c r="E9" s="9"/>
      <c r="F9" s="9"/>
      <c r="G9" s="9"/>
      <c r="H9" s="9"/>
      <c r="I9" s="10"/>
      <c r="K9" s="457"/>
    </row>
    <row r="10" spans="1:11" ht="20.25" customHeight="1">
      <c r="A10" s="9"/>
      <c r="B10" s="9"/>
      <c r="C10" s="9"/>
      <c r="D10" s="8" t="s">
        <v>7</v>
      </c>
      <c r="E10" s="9"/>
      <c r="F10" s="9"/>
      <c r="G10" s="9"/>
      <c r="H10" s="9"/>
      <c r="K10" s="457"/>
    </row>
    <row r="11" spans="1:11" ht="25.5" customHeight="1">
      <c r="A11" s="9"/>
      <c r="B11" s="9"/>
      <c r="C11" s="9"/>
      <c r="D11" s="8" t="s">
        <v>8</v>
      </c>
      <c r="E11" s="9"/>
      <c r="F11" s="9"/>
      <c r="G11" s="9"/>
      <c r="H11" s="9"/>
      <c r="K11" s="457"/>
    </row>
    <row r="12" spans="1:11" ht="25.5" customHeight="1">
      <c r="A12" s="9"/>
      <c r="B12" s="9"/>
      <c r="C12" s="9"/>
      <c r="D12" s="8"/>
      <c r="E12" s="9"/>
      <c r="F12" s="9"/>
      <c r="G12" s="9"/>
      <c r="H12" s="9"/>
      <c r="K12" s="457"/>
    </row>
    <row r="13" spans="1:11" s="12" customFormat="1" ht="15.75" customHeight="1">
      <c r="A13" s="461"/>
      <c r="B13" s="461"/>
      <c r="C13" s="461"/>
      <c r="D13" s="461"/>
      <c r="E13" s="461"/>
      <c r="F13" s="461"/>
      <c r="G13" s="461"/>
      <c r="H13" s="461"/>
      <c r="I13" s="11"/>
      <c r="K13" s="13"/>
    </row>
    <row r="14" spans="1:11" s="20" customFormat="1" ht="18.75" customHeight="1">
      <c r="A14" s="14" t="s">
        <v>9</v>
      </c>
      <c r="B14" s="462" t="s">
        <v>10</v>
      </c>
      <c r="C14" s="462"/>
      <c r="D14" s="462"/>
      <c r="E14" s="15" t="s">
        <v>11</v>
      </c>
      <c r="F14" s="16" t="s">
        <v>12</v>
      </c>
      <c r="G14" s="17" t="s">
        <v>13</v>
      </c>
      <c r="H14" s="18" t="s">
        <v>14</v>
      </c>
      <c r="I14" s="19"/>
      <c r="K14" s="21" t="s">
        <v>15</v>
      </c>
    </row>
    <row r="15" spans="1:11" s="20" customFormat="1" ht="23.25" customHeight="1">
      <c r="A15" s="22" t="s">
        <v>16</v>
      </c>
      <c r="B15" s="463"/>
      <c r="C15" s="463"/>
      <c r="D15" s="463"/>
      <c r="E15" s="23"/>
      <c r="F15" s="24"/>
      <c r="G15" s="25" t="s">
        <v>17</v>
      </c>
      <c r="H15" s="26" t="s">
        <v>18</v>
      </c>
      <c r="I15" s="19"/>
      <c r="K15" s="27"/>
    </row>
    <row r="16" spans="1:11" s="20" customFormat="1" ht="49.5" customHeight="1">
      <c r="A16" s="28">
        <v>1</v>
      </c>
      <c r="B16" s="464" t="s">
        <v>19</v>
      </c>
      <c r="C16" s="464"/>
      <c r="D16" s="464"/>
      <c r="E16" s="30" t="s">
        <v>20</v>
      </c>
      <c r="F16" s="31"/>
      <c r="G16" s="32"/>
      <c r="H16" s="31"/>
      <c r="I16" s="10">
        <v>64</v>
      </c>
      <c r="K16" s="33"/>
    </row>
    <row r="17" spans="1:11" s="20" customFormat="1" ht="12.75" customHeight="1">
      <c r="A17" s="34" t="str">
        <f>IF(F17&lt;&gt;"",MAX(A$1:A16)+1," ")</f>
        <v> </v>
      </c>
      <c r="B17" s="465"/>
      <c r="C17" s="465"/>
      <c r="D17" s="465"/>
      <c r="E17" s="465"/>
      <c r="F17" s="465"/>
      <c r="G17" s="465"/>
      <c r="H17" s="465"/>
      <c r="I17" s="10"/>
      <c r="K17" s="33"/>
    </row>
    <row r="18" spans="1:11" s="20" customFormat="1" ht="12.75" customHeight="1">
      <c r="A18" s="34" t="str">
        <f>IF(F18&lt;&gt;"",MAX(A$1:A17)+1," ")</f>
        <v> </v>
      </c>
      <c r="B18" s="466"/>
      <c r="C18" s="466"/>
      <c r="D18" s="466"/>
      <c r="E18" s="35"/>
      <c r="F18" s="31"/>
      <c r="G18" s="32"/>
      <c r="H18" s="31"/>
      <c r="I18" s="10"/>
      <c r="K18" s="33"/>
    </row>
    <row r="19" spans="1:11" s="20" customFormat="1" ht="34.5" customHeight="1">
      <c r="A19" s="34">
        <f>IF(F19&lt;&gt;"",MAX(A$1:A18)+1," ")</f>
        <v>2</v>
      </c>
      <c r="B19" s="29" t="s">
        <v>21</v>
      </c>
      <c r="C19" s="29"/>
      <c r="D19" s="35"/>
      <c r="E19" s="36" t="s">
        <v>22</v>
      </c>
      <c r="F19" s="31">
        <v>75</v>
      </c>
      <c r="G19" s="32">
        <v>67</v>
      </c>
      <c r="H19" s="31">
        <v>72.9</v>
      </c>
      <c r="I19" s="10"/>
      <c r="K19" s="33"/>
    </row>
    <row r="20" spans="1:11" s="20" customFormat="1" ht="34.5" customHeight="1">
      <c r="A20" s="34">
        <f>IF(F20&lt;&gt;"",MAX(A$1:A19)+1," ")</f>
        <v>3</v>
      </c>
      <c r="B20" s="29" t="s">
        <v>23</v>
      </c>
      <c r="C20" s="29"/>
      <c r="D20" s="35"/>
      <c r="E20" s="36" t="s">
        <v>22</v>
      </c>
      <c r="F20" s="31">
        <v>75</v>
      </c>
      <c r="G20" s="32">
        <v>67</v>
      </c>
      <c r="H20" s="31">
        <v>72.9</v>
      </c>
      <c r="I20" s="10"/>
      <c r="K20" s="33"/>
    </row>
    <row r="21" spans="1:11" s="20" customFormat="1" ht="34.5" customHeight="1">
      <c r="A21" s="34">
        <v>4</v>
      </c>
      <c r="B21" s="29" t="s">
        <v>24</v>
      </c>
      <c r="C21" s="29"/>
      <c r="D21" s="35"/>
      <c r="E21" s="36" t="s">
        <v>22</v>
      </c>
      <c r="F21" s="31">
        <v>108</v>
      </c>
      <c r="G21" s="32"/>
      <c r="H21" s="31">
        <v>102.8</v>
      </c>
      <c r="I21" s="10"/>
      <c r="K21" s="33"/>
    </row>
    <row r="22" spans="1:11" s="20" customFormat="1" ht="26.25" customHeight="1">
      <c r="A22" s="34">
        <v>5</v>
      </c>
      <c r="B22" s="467" t="s">
        <v>25</v>
      </c>
      <c r="C22" s="467"/>
      <c r="D22" s="467"/>
      <c r="E22" s="36" t="s">
        <v>22</v>
      </c>
      <c r="F22" s="38">
        <v>93</v>
      </c>
      <c r="G22" s="39">
        <v>95</v>
      </c>
      <c r="H22" s="40">
        <v>88.6</v>
      </c>
      <c r="I22" s="10"/>
      <c r="K22" s="33"/>
    </row>
    <row r="23" spans="1:11" s="20" customFormat="1" ht="26.25" customHeight="1">
      <c r="A23" s="34">
        <f>IF(F23&lt;&gt;"",MAX(A$1:A22)+1," ")</f>
        <v>6</v>
      </c>
      <c r="B23" s="467" t="s">
        <v>26</v>
      </c>
      <c r="C23" s="467"/>
      <c r="D23" s="467"/>
      <c r="E23" s="36" t="s">
        <v>22</v>
      </c>
      <c r="F23" s="38">
        <v>176</v>
      </c>
      <c r="G23" s="39">
        <v>145</v>
      </c>
      <c r="H23" s="40">
        <v>167.9</v>
      </c>
      <c r="I23" s="10"/>
      <c r="K23" s="33"/>
    </row>
    <row r="24" spans="1:11" s="20" customFormat="1" ht="26.25" customHeight="1">
      <c r="A24" s="34">
        <f>IF(F24&lt;&gt;"",MAX(A$1:A23)+1," ")</f>
        <v>7</v>
      </c>
      <c r="B24" s="467" t="s">
        <v>27</v>
      </c>
      <c r="C24" s="467"/>
      <c r="D24" s="467"/>
      <c r="E24" s="36" t="s">
        <v>22</v>
      </c>
      <c r="F24" s="38">
        <v>240</v>
      </c>
      <c r="G24" s="39">
        <v>200</v>
      </c>
      <c r="H24" s="40">
        <v>231.9</v>
      </c>
      <c r="I24" s="10"/>
      <c r="K24" s="33"/>
    </row>
    <row r="25" spans="1:11" s="20" customFormat="1" ht="26.25" customHeight="1">
      <c r="A25" s="34">
        <f>IF(F25&lt;&gt;"",MAX(A$1:A24)+1," ")</f>
        <v>8</v>
      </c>
      <c r="B25" s="467" t="s">
        <v>28</v>
      </c>
      <c r="C25" s="467"/>
      <c r="D25" s="467"/>
      <c r="E25" s="36" t="s">
        <v>22</v>
      </c>
      <c r="F25" s="38">
        <v>65</v>
      </c>
      <c r="G25" s="39">
        <v>58</v>
      </c>
      <c r="H25" s="40">
        <v>61.8</v>
      </c>
      <c r="I25" s="10"/>
      <c r="K25" s="33"/>
    </row>
    <row r="26" spans="1:11" s="20" customFormat="1" ht="26.25" customHeight="1">
      <c r="A26" s="34">
        <f>IF(F26&lt;&gt;"",MAX(A$1:A25)+1," ")</f>
        <v>9</v>
      </c>
      <c r="B26" s="41" t="s">
        <v>29</v>
      </c>
      <c r="C26" s="29"/>
      <c r="D26" s="29"/>
      <c r="E26" s="30" t="s">
        <v>22</v>
      </c>
      <c r="F26" s="38">
        <v>87</v>
      </c>
      <c r="G26" s="39">
        <v>89</v>
      </c>
      <c r="H26" s="40">
        <v>82.9</v>
      </c>
      <c r="I26" s="10"/>
      <c r="K26" s="33"/>
    </row>
    <row r="27" spans="1:11" s="20" customFormat="1" ht="26.25" customHeight="1">
      <c r="A27" s="34">
        <f>IF(F27&lt;&gt;"",MAX(A$1:A26)+1," ")</f>
        <v>10</v>
      </c>
      <c r="B27" s="467" t="s">
        <v>30</v>
      </c>
      <c r="C27" s="467"/>
      <c r="D27" s="467"/>
      <c r="E27" s="36" t="s">
        <v>22</v>
      </c>
      <c r="F27" s="38">
        <v>159</v>
      </c>
      <c r="G27" s="39">
        <v>135</v>
      </c>
      <c r="H27" s="40">
        <v>151.5</v>
      </c>
      <c r="I27" s="10"/>
      <c r="K27" s="33"/>
    </row>
    <row r="28" spans="1:11" s="20" customFormat="1" ht="26.25" customHeight="1">
      <c r="A28" s="34">
        <f>IF(F28&lt;&gt;"",MAX(A$1:A27)+1," ")</f>
        <v>11</v>
      </c>
      <c r="B28" s="468" t="s">
        <v>31</v>
      </c>
      <c r="C28" s="468"/>
      <c r="D28" s="468"/>
      <c r="E28" s="43" t="s">
        <v>22</v>
      </c>
      <c r="F28" s="44">
        <v>299</v>
      </c>
      <c r="G28" s="45">
        <v>220</v>
      </c>
      <c r="H28" s="46">
        <v>284.9</v>
      </c>
      <c r="I28" s="10"/>
      <c r="K28" s="33"/>
    </row>
    <row r="29" spans="1:11" s="20" customFormat="1" ht="26.25" customHeight="1">
      <c r="A29" s="34" t="str">
        <f>IF(F29&lt;&gt;"",MAX(A$1:A28)+1," ")</f>
        <v> </v>
      </c>
      <c r="B29" s="466"/>
      <c r="C29" s="466"/>
      <c r="D29" s="466"/>
      <c r="E29" s="30"/>
      <c r="F29" s="31"/>
      <c r="G29" s="32"/>
      <c r="H29" s="31"/>
      <c r="I29" s="10"/>
      <c r="K29" s="33"/>
    </row>
    <row r="30" spans="1:11" s="20" customFormat="1" ht="30" customHeight="1">
      <c r="A30" s="34" t="str">
        <f>IF(F30&lt;&gt;"",MAX(A$1:A29)+1," ")</f>
        <v> </v>
      </c>
      <c r="B30"/>
      <c r="C30" s="47"/>
      <c r="D30" s="469" t="s">
        <v>32</v>
      </c>
      <c r="E30" s="469"/>
      <c r="F30" s="48"/>
      <c r="G30" s="49"/>
      <c r="H30"/>
      <c r="I30" s="10"/>
      <c r="K30" s="33"/>
    </row>
    <row r="31" spans="1:11" s="20" customFormat="1" ht="30.75" customHeight="1">
      <c r="A31" s="34">
        <f>IF(F31&lt;&gt;"",MAX(A$1:A30)+1," ")</f>
        <v>12</v>
      </c>
      <c r="B31" s="50" t="s">
        <v>33</v>
      </c>
      <c r="C31" s="51"/>
      <c r="D31" s="52"/>
      <c r="E31" s="36" t="s">
        <v>20</v>
      </c>
      <c r="F31" s="39">
        <v>85</v>
      </c>
      <c r="G31" s="53"/>
      <c r="H31" s="39">
        <v>80.7</v>
      </c>
      <c r="I31" s="10"/>
      <c r="K31" s="33"/>
    </row>
    <row r="32" spans="1:11" s="20" customFormat="1" ht="30.75" customHeight="1">
      <c r="A32" s="54">
        <f>IF(F32&lt;&gt;"",MAX(A$1:A31)+1," ")</f>
        <v>13</v>
      </c>
      <c r="B32" s="55" t="s">
        <v>34</v>
      </c>
      <c r="C32" s="56"/>
      <c r="D32" s="57"/>
      <c r="E32" s="58" t="s">
        <v>20</v>
      </c>
      <c r="F32" s="59">
        <v>30</v>
      </c>
      <c r="G32" s="60"/>
      <c r="H32" s="59">
        <v>26.9</v>
      </c>
      <c r="I32" s="10"/>
      <c r="K32" s="33"/>
    </row>
    <row r="33" spans="1:11" s="20" customFormat="1" ht="30.75" customHeight="1">
      <c r="A33" s="34">
        <f>IF(F33&lt;&gt;"",MAX(A$1:A32)+1," ")</f>
        <v>14</v>
      </c>
      <c r="B33" s="50" t="s">
        <v>35</v>
      </c>
      <c r="C33" s="51"/>
      <c r="D33" s="52"/>
      <c r="E33" s="36" t="s">
        <v>20</v>
      </c>
      <c r="F33" s="39">
        <v>60</v>
      </c>
      <c r="G33" s="53"/>
      <c r="H33" s="39">
        <v>53.9</v>
      </c>
      <c r="I33" s="10"/>
      <c r="K33" s="33"/>
    </row>
    <row r="34" spans="1:11" s="20" customFormat="1" ht="30.75" customHeight="1">
      <c r="A34" s="34">
        <f>IF(F34&lt;&gt;"",MAX(A$1:A33)+1," ")</f>
        <v>15</v>
      </c>
      <c r="B34" s="50" t="s">
        <v>36</v>
      </c>
      <c r="C34" s="51"/>
      <c r="D34" s="52"/>
      <c r="E34" s="36" t="s">
        <v>20</v>
      </c>
      <c r="F34" s="39">
        <v>50</v>
      </c>
      <c r="G34" s="53"/>
      <c r="H34" s="39">
        <v>43.6</v>
      </c>
      <c r="I34" s="10"/>
      <c r="K34" s="33"/>
    </row>
    <row r="35" spans="1:11" s="20" customFormat="1" ht="30.75" customHeight="1">
      <c r="A35" s="34">
        <f>IF(F35&lt;&gt;"",MAX(A$1:A34)+1," ")</f>
        <v>16</v>
      </c>
      <c r="B35" s="50" t="s">
        <v>37</v>
      </c>
      <c r="C35" s="51"/>
      <c r="D35" s="52"/>
      <c r="E35" s="36" t="s">
        <v>38</v>
      </c>
      <c r="F35" s="39">
        <v>42</v>
      </c>
      <c r="G35" s="53"/>
      <c r="H35" s="39">
        <v>41.9</v>
      </c>
      <c r="I35" s="10"/>
      <c r="K35" s="33"/>
    </row>
    <row r="36" spans="1:11" s="20" customFormat="1" ht="30.75" customHeight="1">
      <c r="A36" s="34">
        <f>IF(F36&lt;&gt;"",MAX(A$1:A35)+1," ")</f>
        <v>17</v>
      </c>
      <c r="B36" s="50" t="s">
        <v>39</v>
      </c>
      <c r="C36" s="51"/>
      <c r="D36" s="52"/>
      <c r="E36" s="36" t="s">
        <v>20</v>
      </c>
      <c r="F36" s="39">
        <v>35</v>
      </c>
      <c r="G36" s="53"/>
      <c r="H36" s="39">
        <v>29.5</v>
      </c>
      <c r="I36" s="10"/>
      <c r="K36" s="33"/>
    </row>
    <row r="37" spans="1:11" s="66" customFormat="1" ht="30" customHeight="1">
      <c r="A37" s="34" t="str">
        <f>IF(F37&lt;&gt;"",MAX(A$1:A36)+1," ")</f>
        <v> </v>
      </c>
      <c r="B37" s="61"/>
      <c r="C37" s="62"/>
      <c r="D37" s="63"/>
      <c r="E37" s="61"/>
      <c r="F37" s="64"/>
      <c r="G37" s="64"/>
      <c r="H37" s="64"/>
      <c r="I37" s="65"/>
      <c r="K37" s="67"/>
    </row>
    <row r="38" spans="1:11" s="70" customFormat="1" ht="25.5" customHeight="1">
      <c r="A38" s="34" t="str">
        <f>IF(F38&lt;&gt;"",MAX(A$1:A37)+1," ")</f>
        <v> </v>
      </c>
      <c r="B38" s="470" t="s">
        <v>40</v>
      </c>
      <c r="C38" s="470"/>
      <c r="D38" s="470"/>
      <c r="E38" s="68"/>
      <c r="F38" s="68"/>
      <c r="G38" s="68"/>
      <c r="H38" s="68"/>
      <c r="I38" s="69"/>
      <c r="K38" s="71"/>
    </row>
    <row r="39" spans="1:11" s="70" customFormat="1" ht="25.5" customHeight="1">
      <c r="A39" s="34">
        <f>IF(F39&lt;&gt;"",MAX(A$1:A38)+1," ")</f>
        <v>18</v>
      </c>
      <c r="B39" s="72" t="s">
        <v>41</v>
      </c>
      <c r="C39" s="73"/>
      <c r="D39" s="73"/>
      <c r="E39" s="72" t="s">
        <v>42</v>
      </c>
      <c r="F39" s="74">
        <v>45</v>
      </c>
      <c r="G39" s="74"/>
      <c r="H39" s="74">
        <v>41.9</v>
      </c>
      <c r="I39" s="69"/>
      <c r="K39" s="71"/>
    </row>
    <row r="40" spans="1:11" s="70" customFormat="1" ht="25.5" customHeight="1">
      <c r="A40" s="34">
        <f>IF(F40&lt;&gt;"",MAX(A$1:A39)+1," ")</f>
        <v>19</v>
      </c>
      <c r="B40" s="75" t="s">
        <v>43</v>
      </c>
      <c r="C40" s="76"/>
      <c r="D40" s="76"/>
      <c r="E40" s="75" t="s">
        <v>42</v>
      </c>
      <c r="F40" s="77">
        <v>120</v>
      </c>
      <c r="G40" s="77"/>
      <c r="H40" s="77">
        <v>112.9</v>
      </c>
      <c r="I40" s="69"/>
      <c r="K40" s="71"/>
    </row>
    <row r="41" spans="1:11" s="70" customFormat="1" ht="25.5" customHeight="1">
      <c r="A41" s="34">
        <f>IF(F41&lt;&gt;"",MAX(A$1:A40)+1," ")</f>
        <v>20</v>
      </c>
      <c r="B41" s="75" t="s">
        <v>44</v>
      </c>
      <c r="C41" s="76"/>
      <c r="D41" s="76"/>
      <c r="E41" s="75" t="s">
        <v>42</v>
      </c>
      <c r="F41" s="77">
        <v>88</v>
      </c>
      <c r="G41" s="77"/>
      <c r="H41" s="77"/>
      <c r="I41" s="69"/>
      <c r="K41" s="71"/>
    </row>
    <row r="42" spans="1:11" s="70" customFormat="1" ht="25.5" customHeight="1">
      <c r="A42" s="34">
        <f>IF(F42&lt;&gt;"",MAX(A$1:A41)+1," ")</f>
        <v>21</v>
      </c>
      <c r="B42" s="75" t="s">
        <v>45</v>
      </c>
      <c r="C42" s="76"/>
      <c r="D42" s="76"/>
      <c r="E42" s="75" t="s">
        <v>42</v>
      </c>
      <c r="F42" s="77">
        <v>110</v>
      </c>
      <c r="G42" s="77"/>
      <c r="H42" s="77"/>
      <c r="I42" s="69"/>
      <c r="K42" s="71"/>
    </row>
    <row r="43" spans="1:11" s="70" customFormat="1" ht="25.5" customHeight="1">
      <c r="A43" s="34">
        <f>IF(F43&lt;&gt;"",MAX(A$1:A42)+1," ")</f>
        <v>22</v>
      </c>
      <c r="B43" s="75" t="s">
        <v>46</v>
      </c>
      <c r="C43" s="76"/>
      <c r="D43" s="76"/>
      <c r="E43" s="75" t="s">
        <v>42</v>
      </c>
      <c r="F43" s="77">
        <v>114</v>
      </c>
      <c r="G43" s="77"/>
      <c r="H43" s="77">
        <v>107.9</v>
      </c>
      <c r="I43" s="69"/>
      <c r="K43" s="71"/>
    </row>
    <row r="44" spans="1:11" s="70" customFormat="1" ht="25.5" customHeight="1">
      <c r="A44" s="34">
        <f>IF(F44&lt;&gt;"",MAX(A$1:A43)+1," ")</f>
        <v>23</v>
      </c>
      <c r="B44" s="78" t="s">
        <v>47</v>
      </c>
      <c r="C44" s="68"/>
      <c r="D44" s="68"/>
      <c r="E44" s="78" t="s">
        <v>42</v>
      </c>
      <c r="F44" s="77">
        <v>194</v>
      </c>
      <c r="G44" s="77"/>
      <c r="H44" s="77">
        <v>184.9</v>
      </c>
      <c r="I44" s="69"/>
      <c r="K44" s="71"/>
    </row>
    <row r="45" spans="1:11" s="70" customFormat="1" ht="25.5" customHeight="1">
      <c r="A45" s="34">
        <f>IF(F45&lt;&gt;"",MAX(A$1:A44)+1," ")</f>
        <v>24</v>
      </c>
      <c r="B45" s="78" t="s">
        <v>48</v>
      </c>
      <c r="C45" s="68"/>
      <c r="D45" s="68"/>
      <c r="E45" s="78" t="s">
        <v>42</v>
      </c>
      <c r="F45" s="77">
        <v>194</v>
      </c>
      <c r="G45" s="77"/>
      <c r="H45" s="77">
        <v>185.6</v>
      </c>
      <c r="I45" s="69"/>
      <c r="K45" s="71"/>
    </row>
    <row r="46" spans="1:11" s="70" customFormat="1" ht="25.5" customHeight="1">
      <c r="A46" s="34">
        <f>IF(F46&lt;&gt;"",MAX(A$1:A45)+1," ")</f>
        <v>25</v>
      </c>
      <c r="B46" s="78" t="s">
        <v>49</v>
      </c>
      <c r="C46" s="68"/>
      <c r="D46" s="68"/>
      <c r="E46" s="78" t="s">
        <v>42</v>
      </c>
      <c r="F46" s="77">
        <v>150</v>
      </c>
      <c r="G46" s="77"/>
      <c r="H46" s="77">
        <v>142.8</v>
      </c>
      <c r="I46" s="69"/>
      <c r="K46" s="71"/>
    </row>
    <row r="47" spans="1:11" s="70" customFormat="1" ht="25.5" customHeight="1">
      <c r="A47" s="34">
        <f>IF(F47&lt;&gt;"",MAX(A$1:A46)+1," ")</f>
        <v>26</v>
      </c>
      <c r="B47" s="78" t="s">
        <v>50</v>
      </c>
      <c r="C47" s="68"/>
      <c r="D47" s="68"/>
      <c r="E47" s="78" t="s">
        <v>42</v>
      </c>
      <c r="F47" s="77">
        <v>150</v>
      </c>
      <c r="G47" s="77"/>
      <c r="H47" s="77">
        <v>145.9</v>
      </c>
      <c r="I47" s="69"/>
      <c r="K47" s="71"/>
    </row>
    <row r="48" spans="1:11" s="70" customFormat="1" ht="25.5" customHeight="1">
      <c r="A48" s="34">
        <f>IF(F48&lt;&gt;"",MAX(A$1:A47)+1," ")</f>
        <v>27</v>
      </c>
      <c r="B48" s="78" t="s">
        <v>51</v>
      </c>
      <c r="C48" s="68"/>
      <c r="D48" s="68"/>
      <c r="E48" s="78" t="s">
        <v>42</v>
      </c>
      <c r="F48" s="77">
        <v>64</v>
      </c>
      <c r="G48" s="77"/>
      <c r="H48" s="77">
        <v>60.7</v>
      </c>
      <c r="I48" s="69"/>
      <c r="K48" s="71"/>
    </row>
    <row r="49" spans="1:11" s="70" customFormat="1" ht="25.5" customHeight="1">
      <c r="A49" s="34">
        <f>IF(F49&lt;&gt;"",MAX(A$1:A48)+1," ")</f>
        <v>28</v>
      </c>
      <c r="B49" s="79" t="s">
        <v>52</v>
      </c>
      <c r="C49" s="80"/>
      <c r="D49" s="81"/>
      <c r="E49" s="82" t="s">
        <v>42</v>
      </c>
      <c r="F49" s="83">
        <v>60</v>
      </c>
      <c r="G49" s="77">
        <v>52</v>
      </c>
      <c r="H49" s="77">
        <v>54.4</v>
      </c>
      <c r="I49" s="69"/>
      <c r="K49" s="71"/>
    </row>
    <row r="50" spans="1:11" s="70" customFormat="1" ht="25.5" customHeight="1">
      <c r="A50" s="34">
        <f>IF(F50&lt;&gt;"",MAX(A$1:A49)+1," ")</f>
        <v>29</v>
      </c>
      <c r="B50" s="79" t="s">
        <v>53</v>
      </c>
      <c r="C50" s="80"/>
      <c r="D50" s="81"/>
      <c r="E50" s="82" t="s">
        <v>42</v>
      </c>
      <c r="F50" s="83">
        <v>155</v>
      </c>
      <c r="G50" s="77"/>
      <c r="H50" s="77"/>
      <c r="I50" s="69"/>
      <c r="K50" s="71"/>
    </row>
    <row r="51" spans="1:11" s="70" customFormat="1" ht="26.25" customHeight="1">
      <c r="A51" s="34">
        <f>IF(F51&lt;&gt;"",MAX(A$1:A50)+1," ")</f>
        <v>30</v>
      </c>
      <c r="B51" s="84" t="s">
        <v>54</v>
      </c>
      <c r="C51" s="84"/>
      <c r="D51" s="84"/>
      <c r="E51" s="82" t="s">
        <v>42</v>
      </c>
      <c r="F51" s="39">
        <v>50</v>
      </c>
      <c r="G51" s="40"/>
      <c r="H51" s="40"/>
      <c r="I51" s="69"/>
      <c r="K51" s="71"/>
    </row>
    <row r="52" spans="1:11" s="70" customFormat="1" ht="26.25" customHeight="1">
      <c r="A52" s="34">
        <f>IF(F52&lt;&gt;"",MAX(A$1:A51)+1," ")</f>
        <v>31</v>
      </c>
      <c r="B52" s="84" t="s">
        <v>55</v>
      </c>
      <c r="C52" s="84"/>
      <c r="D52" s="84"/>
      <c r="E52" s="82" t="s">
        <v>42</v>
      </c>
      <c r="F52" s="39">
        <v>107</v>
      </c>
      <c r="G52" s="40"/>
      <c r="H52" s="40"/>
      <c r="I52" s="69"/>
      <c r="K52" s="71"/>
    </row>
    <row r="53" spans="1:11" s="70" customFormat="1" ht="26.25" customHeight="1">
      <c r="A53" s="34">
        <f>IF(F53&lt;&gt;"",MAX(A$1:A52)+1," ")</f>
        <v>32</v>
      </c>
      <c r="B53" s="84" t="s">
        <v>56</v>
      </c>
      <c r="C53" s="84"/>
      <c r="D53" s="84"/>
      <c r="E53" s="82" t="s">
        <v>42</v>
      </c>
      <c r="F53" s="39">
        <v>107</v>
      </c>
      <c r="G53" s="40"/>
      <c r="H53" s="40">
        <v>101.9</v>
      </c>
      <c r="I53" s="69"/>
      <c r="K53" s="71"/>
    </row>
    <row r="54" spans="1:11" s="70" customFormat="1" ht="25.5" customHeight="1">
      <c r="A54" s="34">
        <f>IF(F54&lt;&gt;"",MAX(A$1:A53)+1," ")</f>
        <v>33</v>
      </c>
      <c r="B54" s="85" t="s">
        <v>57</v>
      </c>
      <c r="C54" s="86"/>
      <c r="D54" s="87"/>
      <c r="E54" s="82" t="s">
        <v>42</v>
      </c>
      <c r="F54" s="39">
        <v>73</v>
      </c>
      <c r="G54" s="40">
        <v>93</v>
      </c>
      <c r="H54" s="40">
        <v>72.3</v>
      </c>
      <c r="I54" s="69"/>
      <c r="K54" s="71"/>
    </row>
    <row r="55" spans="1:11" s="70" customFormat="1" ht="25.5" customHeight="1">
      <c r="A55" s="34">
        <f>IF(F55&lt;&gt;"",MAX(A$1:A54)+1," ")</f>
        <v>34</v>
      </c>
      <c r="B55" s="471" t="s">
        <v>58</v>
      </c>
      <c r="C55" s="471"/>
      <c r="D55" s="471"/>
      <c r="E55" s="82" t="s">
        <v>42</v>
      </c>
      <c r="F55" s="39">
        <v>53</v>
      </c>
      <c r="G55" s="40">
        <v>63</v>
      </c>
      <c r="H55" s="40"/>
      <c r="I55" s="69"/>
      <c r="K55" s="71"/>
    </row>
    <row r="56" spans="1:11" s="70" customFormat="1" ht="25.5" customHeight="1">
      <c r="A56" s="34">
        <f>IF(F56&lt;&gt;"",MAX(A$1:A55)+1," ")</f>
        <v>35</v>
      </c>
      <c r="B56" s="471" t="s">
        <v>59</v>
      </c>
      <c r="C56" s="471"/>
      <c r="D56" s="471"/>
      <c r="E56" s="82" t="s">
        <v>42</v>
      </c>
      <c r="F56" s="39">
        <v>65</v>
      </c>
      <c r="G56" s="40">
        <v>76</v>
      </c>
      <c r="H56" s="40"/>
      <c r="I56" s="69"/>
      <c r="K56" s="71"/>
    </row>
    <row r="57" spans="1:11" s="70" customFormat="1" ht="25.5" customHeight="1">
      <c r="A57" s="34">
        <f>IF(F57&lt;&gt;"",MAX(A$1:A56)+1," ")</f>
        <v>36</v>
      </c>
      <c r="B57" s="471" t="s">
        <v>60</v>
      </c>
      <c r="C57" s="471"/>
      <c r="D57" s="471"/>
      <c r="E57" s="82" t="s">
        <v>42</v>
      </c>
      <c r="F57" s="39">
        <v>75</v>
      </c>
      <c r="G57" s="40">
        <v>76</v>
      </c>
      <c r="H57" s="40">
        <v>72.3</v>
      </c>
      <c r="I57" s="69"/>
      <c r="K57" s="71"/>
    </row>
    <row r="58" spans="1:11" s="70" customFormat="1" ht="25.5" customHeight="1">
      <c r="A58" s="34">
        <f>IF(F58&lt;&gt;"",MAX(A$1:A57)+1," ")</f>
        <v>37</v>
      </c>
      <c r="B58" s="471" t="s">
        <v>61</v>
      </c>
      <c r="C58" s="471"/>
      <c r="D58" s="471"/>
      <c r="E58" s="82" t="s">
        <v>42</v>
      </c>
      <c r="F58" s="39">
        <v>75</v>
      </c>
      <c r="G58" s="40"/>
      <c r="H58" s="40">
        <v>68.9</v>
      </c>
      <c r="I58" s="69"/>
      <c r="K58" s="71"/>
    </row>
    <row r="59" spans="1:11" s="70" customFormat="1" ht="25.5" customHeight="1">
      <c r="A59" s="34">
        <f>IF(F59&lt;&gt;"",MAX(A$1:A58)+1," ")</f>
        <v>38</v>
      </c>
      <c r="B59" s="471" t="s">
        <v>62</v>
      </c>
      <c r="C59" s="471"/>
      <c r="D59" s="471"/>
      <c r="E59" s="82" t="s">
        <v>42</v>
      </c>
      <c r="F59" s="39">
        <v>46</v>
      </c>
      <c r="G59" s="40"/>
      <c r="H59" s="40">
        <v>41.9</v>
      </c>
      <c r="I59" s="69"/>
      <c r="K59" s="71"/>
    </row>
    <row r="60" spans="1:11" s="70" customFormat="1" ht="25.5" customHeight="1">
      <c r="A60" s="34">
        <f>IF(F60&lt;&gt;"",MAX(A$1:A59)+1," ")</f>
        <v>39</v>
      </c>
      <c r="B60" s="471" t="s">
        <v>63</v>
      </c>
      <c r="C60" s="471"/>
      <c r="D60" s="471"/>
      <c r="E60" s="82" t="s">
        <v>42</v>
      </c>
      <c r="F60" s="39">
        <v>88</v>
      </c>
      <c r="G60" s="40"/>
      <c r="H60" s="40">
        <v>83.7</v>
      </c>
      <c r="I60" s="69"/>
      <c r="K60" s="71"/>
    </row>
    <row r="61" spans="1:11" s="70" customFormat="1" ht="25.5" customHeight="1">
      <c r="A61" s="34">
        <f>IF(F61&lt;&gt;"",MAX(A$1:A60)+1," ")</f>
        <v>40</v>
      </c>
      <c r="B61" s="471" t="s">
        <v>64</v>
      </c>
      <c r="C61" s="471"/>
      <c r="D61" s="471"/>
      <c r="E61" s="82" t="s">
        <v>42</v>
      </c>
      <c r="F61" s="39">
        <v>170</v>
      </c>
      <c r="G61" s="40"/>
      <c r="H61" s="40"/>
      <c r="I61" s="69"/>
      <c r="K61" s="71"/>
    </row>
    <row r="62" spans="1:11" s="70" customFormat="1" ht="25.5" customHeight="1">
      <c r="A62" s="34">
        <f>IF(F62&lt;&gt;"",MAX(A$1:A61)+1," ")</f>
        <v>41</v>
      </c>
      <c r="B62" s="471" t="s">
        <v>65</v>
      </c>
      <c r="C62" s="471"/>
      <c r="D62" s="471"/>
      <c r="E62" s="82" t="s">
        <v>42</v>
      </c>
      <c r="F62" s="39">
        <v>160</v>
      </c>
      <c r="G62" s="40"/>
      <c r="H62" s="40">
        <v>155.9</v>
      </c>
      <c r="I62" s="69"/>
      <c r="K62" s="71"/>
    </row>
    <row r="63" spans="1:11" s="70" customFormat="1" ht="25.5" customHeight="1">
      <c r="A63" s="34">
        <f>IF(F63&lt;&gt;"",MAX(A$1:A62)+1," ")</f>
        <v>42</v>
      </c>
      <c r="B63" s="88" t="s">
        <v>66</v>
      </c>
      <c r="C63" s="86"/>
      <c r="D63" s="89"/>
      <c r="E63" s="82" t="s">
        <v>42</v>
      </c>
      <c r="F63" s="39">
        <v>55</v>
      </c>
      <c r="G63" s="90">
        <v>58</v>
      </c>
      <c r="H63" s="40">
        <v>49.9</v>
      </c>
      <c r="I63" s="69"/>
      <c r="K63" s="71"/>
    </row>
    <row r="64" spans="1:11" s="70" customFormat="1" ht="25.5" customHeight="1">
      <c r="A64" s="34">
        <f>IF(F64&lt;&gt;"",MAX(A$1:A63)+1," ")</f>
        <v>43</v>
      </c>
      <c r="B64" s="91" t="s">
        <v>67</v>
      </c>
      <c r="C64" s="92"/>
      <c r="D64" s="93"/>
      <c r="E64" s="94" t="s">
        <v>42</v>
      </c>
      <c r="F64" s="95">
        <v>93</v>
      </c>
      <c r="G64" s="96">
        <v>87</v>
      </c>
      <c r="H64" s="40">
        <v>88.7</v>
      </c>
      <c r="I64" s="69"/>
      <c r="K64" s="71"/>
    </row>
    <row r="65" spans="1:11" s="70" customFormat="1" ht="25.5" customHeight="1">
      <c r="A65" s="34">
        <f>IF(F65&lt;&gt;"",MAX(A$1:A64)+1," ")</f>
        <v>44</v>
      </c>
      <c r="B65" s="471" t="s">
        <v>68</v>
      </c>
      <c r="C65" s="471"/>
      <c r="D65" s="471"/>
      <c r="E65" s="82" t="s">
        <v>42</v>
      </c>
      <c r="F65" s="39">
        <v>60</v>
      </c>
      <c r="G65" s="40">
        <v>55</v>
      </c>
      <c r="H65" s="40">
        <v>51.9</v>
      </c>
      <c r="I65" s="69"/>
      <c r="K65" s="71"/>
    </row>
    <row r="66" spans="1:11" s="70" customFormat="1" ht="25.5" customHeight="1">
      <c r="A66" s="34">
        <f>IF(F66&lt;&gt;"",MAX(A$1:A65)+1," ")</f>
        <v>45</v>
      </c>
      <c r="B66" s="471" t="s">
        <v>69</v>
      </c>
      <c r="C66" s="471"/>
      <c r="D66" s="471"/>
      <c r="E66" s="82" t="s">
        <v>42</v>
      </c>
      <c r="F66" s="39">
        <v>77</v>
      </c>
      <c r="G66" s="40"/>
      <c r="H66" s="40">
        <v>73.5</v>
      </c>
      <c r="I66" s="69"/>
      <c r="K66" s="71"/>
    </row>
    <row r="67" spans="1:11" s="70" customFormat="1" ht="25.5" customHeight="1">
      <c r="A67" s="34">
        <f>IF(F67&lt;&gt;"",MAX(A$1:A66)+1," ")</f>
        <v>46</v>
      </c>
      <c r="B67" s="471" t="s">
        <v>70</v>
      </c>
      <c r="C67" s="471"/>
      <c r="D67" s="471"/>
      <c r="E67" s="82" t="s">
        <v>42</v>
      </c>
      <c r="F67" s="39">
        <v>75</v>
      </c>
      <c r="G67" s="40"/>
      <c r="H67" s="40">
        <v>69.9</v>
      </c>
      <c r="I67" s="69"/>
      <c r="K67" s="71"/>
    </row>
    <row r="68" spans="1:11" s="101" customFormat="1" ht="25.5" customHeight="1">
      <c r="A68" s="34" t="str">
        <f>IF(F68&lt;&gt;"",MAX(A$1:A67)+1," ")</f>
        <v> </v>
      </c>
      <c r="B68" s="97"/>
      <c r="C68" s="98"/>
      <c r="D68" s="472" t="s">
        <v>71</v>
      </c>
      <c r="E68" s="472"/>
      <c r="F68" s="472"/>
      <c r="G68" s="99"/>
      <c r="H68" s="99"/>
      <c r="I68" s="100"/>
      <c r="K68" s="102"/>
    </row>
    <row r="69" spans="1:11" s="101" customFormat="1" ht="25.5" customHeight="1">
      <c r="A69" s="34" t="str">
        <f>IF(F69&lt;&gt;"",MAX(A$1:A68)+1," ")</f>
        <v> </v>
      </c>
      <c r="B69" s="103"/>
      <c r="C69" s="103"/>
      <c r="D69" s="103"/>
      <c r="E69" s="103"/>
      <c r="F69" s="103"/>
      <c r="G69" s="103"/>
      <c r="H69" s="103"/>
      <c r="I69" s="100"/>
      <c r="K69" s="102"/>
    </row>
    <row r="70" spans="1:11" s="101" customFormat="1" ht="25.5" customHeight="1">
      <c r="A70" s="34">
        <f>IF(F70&lt;&gt;"",MAX(A$1:A69)+1," ")</f>
        <v>47</v>
      </c>
      <c r="B70" s="473" t="s">
        <v>72</v>
      </c>
      <c r="C70" s="473"/>
      <c r="D70" s="473"/>
      <c r="E70" s="104" t="s">
        <v>73</v>
      </c>
      <c r="F70" s="64">
        <v>129</v>
      </c>
      <c r="G70" s="64">
        <v>155</v>
      </c>
      <c r="H70" s="64">
        <v>122.9</v>
      </c>
      <c r="I70" s="100"/>
      <c r="K70" s="102"/>
    </row>
    <row r="71" spans="1:11" s="101" customFormat="1" ht="25.5" customHeight="1">
      <c r="A71" s="34">
        <f>IF(F71&lt;&gt;"",MAX(A$1:A70)+1," ")</f>
        <v>48</v>
      </c>
      <c r="B71" s="474" t="s">
        <v>74</v>
      </c>
      <c r="C71" s="474"/>
      <c r="D71" s="474"/>
      <c r="E71" s="105" t="s">
        <v>73</v>
      </c>
      <c r="F71" s="106">
        <v>69</v>
      </c>
      <c r="G71" s="106">
        <v>69</v>
      </c>
      <c r="H71" s="106">
        <v>59.9</v>
      </c>
      <c r="I71" s="100"/>
      <c r="K71" s="102"/>
    </row>
    <row r="72" spans="1:11" s="101" customFormat="1" ht="25.5" customHeight="1">
      <c r="A72" s="34">
        <f>IF(F72&lt;&gt;"",MAX(A$1:A71)+1," ")</f>
        <v>49</v>
      </c>
      <c r="B72" s="475" t="s">
        <v>75</v>
      </c>
      <c r="C72" s="475"/>
      <c r="D72" s="475"/>
      <c r="E72" s="72" t="s">
        <v>73</v>
      </c>
      <c r="F72" s="64">
        <v>78</v>
      </c>
      <c r="G72" s="64"/>
      <c r="H72" s="64">
        <v>74.2</v>
      </c>
      <c r="I72" s="100"/>
      <c r="K72" s="102"/>
    </row>
    <row r="73" spans="1:11" s="101" customFormat="1" ht="25.5" customHeight="1">
      <c r="A73" s="34">
        <f>IF(F73&lt;&gt;"",MAX(A$1:A72)+1," ")</f>
        <v>50</v>
      </c>
      <c r="B73" s="475" t="s">
        <v>76</v>
      </c>
      <c r="C73" s="475"/>
      <c r="D73" s="475"/>
      <c r="E73" s="75" t="s">
        <v>73</v>
      </c>
      <c r="F73" s="64">
        <v>147</v>
      </c>
      <c r="G73" s="64">
        <v>135</v>
      </c>
      <c r="H73" s="64">
        <v>140.7</v>
      </c>
      <c r="I73" s="100"/>
      <c r="K73" s="102"/>
    </row>
    <row r="74" spans="1:11" s="101" customFormat="1" ht="25.5" customHeight="1">
      <c r="A74" s="34">
        <f>IF(F74&lt;&gt;"",MAX(A$1:A73)+1," ")</f>
        <v>51</v>
      </c>
      <c r="B74" s="473" t="s">
        <v>77</v>
      </c>
      <c r="C74" s="473"/>
      <c r="D74" s="473"/>
      <c r="E74" s="107" t="s">
        <v>73</v>
      </c>
      <c r="F74" s="64">
        <v>109</v>
      </c>
      <c r="G74" s="64">
        <v>95</v>
      </c>
      <c r="H74" s="64">
        <v>106.5</v>
      </c>
      <c r="I74" s="100"/>
      <c r="K74" s="102"/>
    </row>
    <row r="75" spans="1:11" s="101" customFormat="1" ht="25.5" customHeight="1">
      <c r="A75" s="34">
        <f>IF(F75&lt;&gt;"",MAX(A$1:A74)+1," ")</f>
        <v>52</v>
      </c>
      <c r="B75" s="108" t="s">
        <v>78</v>
      </c>
      <c r="C75" s="109"/>
      <c r="D75" s="109"/>
      <c r="E75" s="110" t="s">
        <v>73</v>
      </c>
      <c r="F75" s="111">
        <v>220</v>
      </c>
      <c r="G75" s="111"/>
      <c r="H75" s="111">
        <v>196.9</v>
      </c>
      <c r="I75" s="100"/>
      <c r="K75" s="102"/>
    </row>
    <row r="76" spans="1:11" s="101" customFormat="1" ht="25.5" customHeight="1">
      <c r="A76" s="34">
        <f>IF(F76&lt;&gt;"",MAX(A$1:A75)+1," ")</f>
        <v>53</v>
      </c>
      <c r="B76" s="61" t="s">
        <v>79</v>
      </c>
      <c r="C76" s="61"/>
      <c r="D76" s="61"/>
      <c r="E76" s="107" t="s">
        <v>73</v>
      </c>
      <c r="F76" s="64">
        <v>72</v>
      </c>
      <c r="G76" s="64"/>
      <c r="H76" s="64">
        <v>68.6</v>
      </c>
      <c r="I76" s="100"/>
      <c r="K76" s="102"/>
    </row>
    <row r="77" spans="1:11" s="101" customFormat="1" ht="25.5" customHeight="1">
      <c r="A77" s="34">
        <f>IF(F77&lt;&gt;"",MAX(A$1:A76)+1," ")</f>
        <v>54</v>
      </c>
      <c r="B77" s="61" t="s">
        <v>80</v>
      </c>
      <c r="C77" s="61"/>
      <c r="D77" s="61"/>
      <c r="E77" s="107" t="s">
        <v>73</v>
      </c>
      <c r="F77" s="64">
        <v>65</v>
      </c>
      <c r="G77" s="64"/>
      <c r="H77" s="64">
        <v>62.2</v>
      </c>
      <c r="I77" s="100"/>
      <c r="K77" s="102"/>
    </row>
    <row r="78" spans="1:11" s="101" customFormat="1" ht="25.5" customHeight="1">
      <c r="A78" s="34">
        <f>IF(F78&lt;&gt;"",MAX(A$1:A77)+1," ")</f>
        <v>55</v>
      </c>
      <c r="B78" s="61" t="s">
        <v>81</v>
      </c>
      <c r="C78" s="61"/>
      <c r="D78" s="61"/>
      <c r="E78" s="107" t="s">
        <v>73</v>
      </c>
      <c r="F78" s="64">
        <v>69</v>
      </c>
      <c r="G78" s="64"/>
      <c r="H78" s="64">
        <v>64.7</v>
      </c>
      <c r="I78" s="100"/>
      <c r="K78" s="102"/>
    </row>
    <row r="79" spans="1:11" s="101" customFormat="1" ht="25.5" customHeight="1">
      <c r="A79" s="34">
        <f>IF(F79&lt;&gt;"",MAX(A$1:A78)+1," ")</f>
        <v>56</v>
      </c>
      <c r="B79" s="61" t="s">
        <v>82</v>
      </c>
      <c r="C79" s="61"/>
      <c r="D79" s="61"/>
      <c r="E79" s="107" t="s">
        <v>73</v>
      </c>
      <c r="F79" s="64">
        <v>57</v>
      </c>
      <c r="G79" s="64"/>
      <c r="H79" s="64">
        <v>53.9</v>
      </c>
      <c r="I79" s="100"/>
      <c r="K79" s="102"/>
    </row>
    <row r="80" spans="1:11" s="101" customFormat="1" ht="25.5" customHeight="1">
      <c r="A80" s="34">
        <f>IF(F80&lt;&gt;"",MAX(A$1:A79)+1," ")</f>
        <v>57</v>
      </c>
      <c r="B80" s="61" t="s">
        <v>83</v>
      </c>
      <c r="C80" s="61"/>
      <c r="D80" s="61"/>
      <c r="E80" s="107" t="s">
        <v>73</v>
      </c>
      <c r="F80" s="64">
        <v>63</v>
      </c>
      <c r="G80" s="64"/>
      <c r="H80" s="64">
        <v>59.9</v>
      </c>
      <c r="I80" s="100"/>
      <c r="K80" s="102"/>
    </row>
    <row r="81" spans="1:11" s="101" customFormat="1" ht="25.5" customHeight="1">
      <c r="A81" s="34">
        <f>IF(F81&lt;&gt;"",MAX(A$1:A80)+1," ")</f>
        <v>58</v>
      </c>
      <c r="B81" s="61" t="s">
        <v>84</v>
      </c>
      <c r="C81" s="61"/>
      <c r="D81" s="61"/>
      <c r="E81" s="110" t="s">
        <v>73</v>
      </c>
      <c r="F81" s="64">
        <v>160</v>
      </c>
      <c r="G81" s="64"/>
      <c r="H81" s="64">
        <v>145.7</v>
      </c>
      <c r="I81" s="100"/>
      <c r="K81" s="102"/>
    </row>
    <row r="82" spans="1:11" s="101" customFormat="1" ht="25.5" customHeight="1">
      <c r="A82" s="34">
        <f>IF(F82&lt;&gt;"",MAX(A$1:A81)+1," ")</f>
        <v>59</v>
      </c>
      <c r="B82" s="473" t="s">
        <v>85</v>
      </c>
      <c r="C82" s="473"/>
      <c r="D82" s="473"/>
      <c r="E82" s="107" t="s">
        <v>73</v>
      </c>
      <c r="F82" s="64">
        <v>122</v>
      </c>
      <c r="G82" s="64">
        <v>123</v>
      </c>
      <c r="H82" s="64">
        <v>112.9</v>
      </c>
      <c r="I82" s="100"/>
      <c r="K82" s="102"/>
    </row>
    <row r="83" spans="1:11" s="101" customFormat="1" ht="25.5" customHeight="1">
      <c r="A83" s="34">
        <f>IF(F83&lt;&gt;"",MAX(A$1:A82)+1," ")</f>
        <v>60</v>
      </c>
      <c r="B83" s="104" t="s">
        <v>86</v>
      </c>
      <c r="C83" s="104"/>
      <c r="D83" s="104"/>
      <c r="E83" s="107" t="s">
        <v>73</v>
      </c>
      <c r="F83" s="64">
        <v>94</v>
      </c>
      <c r="G83" s="64">
        <v>89</v>
      </c>
      <c r="H83" s="64">
        <v>89.7</v>
      </c>
      <c r="I83" s="100"/>
      <c r="K83" s="102"/>
    </row>
    <row r="84" spans="1:11" s="101" customFormat="1" ht="25.5" customHeight="1">
      <c r="A84" s="34">
        <f>IF(F84&lt;&gt;"",MAX(A$1:A83)+1," ")</f>
        <v>61</v>
      </c>
      <c r="B84" s="476" t="s">
        <v>87</v>
      </c>
      <c r="C84" s="476"/>
      <c r="D84" s="476"/>
      <c r="E84" s="107" t="s">
        <v>73</v>
      </c>
      <c r="F84" s="64">
        <v>54</v>
      </c>
      <c r="G84" s="64">
        <v>52</v>
      </c>
      <c r="H84" s="64">
        <v>50.9</v>
      </c>
      <c r="I84" s="100"/>
      <c r="K84" s="102"/>
    </row>
    <row r="85" spans="1:11" s="101" customFormat="1" ht="25.5" customHeight="1">
      <c r="A85" s="34">
        <f>IF(F85&lt;&gt;"",MAX(A$1:A84)+1," ")</f>
        <v>62</v>
      </c>
      <c r="B85" s="476" t="s">
        <v>88</v>
      </c>
      <c r="C85" s="476"/>
      <c r="D85" s="476"/>
      <c r="E85" s="107" t="s">
        <v>73</v>
      </c>
      <c r="F85" s="64">
        <v>54</v>
      </c>
      <c r="G85" s="64">
        <v>52</v>
      </c>
      <c r="H85" s="64">
        <v>50.9</v>
      </c>
      <c r="I85" s="100"/>
      <c r="K85" s="102"/>
    </row>
    <row r="86" spans="1:11" s="101" customFormat="1" ht="25.5" customHeight="1">
      <c r="A86" s="34">
        <f>IF(F86&lt;&gt;"",MAX(A$1:A85)+1," ")</f>
        <v>63</v>
      </c>
      <c r="B86" s="477" t="s">
        <v>89</v>
      </c>
      <c r="C86" s="477"/>
      <c r="D86" s="477"/>
      <c r="E86" s="110" t="s">
        <v>73</v>
      </c>
      <c r="F86" s="64">
        <v>54</v>
      </c>
      <c r="G86" s="64">
        <v>52</v>
      </c>
      <c r="H86" s="64">
        <v>50.9</v>
      </c>
      <c r="I86" s="100"/>
      <c r="K86" s="102"/>
    </row>
    <row r="87" spans="1:11" s="101" customFormat="1" ht="25.5" customHeight="1">
      <c r="A87" s="34">
        <f>IF(F87&lt;&gt;"",MAX(A$1:A86)+1," ")</f>
        <v>64</v>
      </c>
      <c r="B87" s="476" t="s">
        <v>90</v>
      </c>
      <c r="C87" s="476"/>
      <c r="D87" s="476"/>
      <c r="E87" s="107" t="s">
        <v>73</v>
      </c>
      <c r="F87" s="64">
        <v>54</v>
      </c>
      <c r="G87" s="64">
        <v>52</v>
      </c>
      <c r="H87" s="64">
        <v>50.9</v>
      </c>
      <c r="I87" s="100"/>
      <c r="K87" s="102"/>
    </row>
    <row r="88" spans="1:11" s="101" customFormat="1" ht="25.5" customHeight="1">
      <c r="A88" s="34">
        <f>IF(F88&lt;&gt;"",MAX(A$1:A87)+1," ")</f>
        <v>65</v>
      </c>
      <c r="B88" s="112" t="s">
        <v>91</v>
      </c>
      <c r="C88" s="112"/>
      <c r="D88" s="112"/>
      <c r="E88" s="110" t="s">
        <v>73</v>
      </c>
      <c r="F88" s="64">
        <v>74</v>
      </c>
      <c r="G88" s="64"/>
      <c r="H88" s="64">
        <v>69.8</v>
      </c>
      <c r="I88" s="100"/>
      <c r="K88" s="102"/>
    </row>
    <row r="89" spans="1:11" s="101" customFormat="1" ht="25.5" customHeight="1">
      <c r="A89" s="34">
        <f>IF(F89&lt;&gt;"",MAX(A$1:A88)+1," ")</f>
        <v>66</v>
      </c>
      <c r="B89" s="112" t="s">
        <v>92</v>
      </c>
      <c r="C89" s="112"/>
      <c r="D89" s="112"/>
      <c r="E89" s="110" t="s">
        <v>73</v>
      </c>
      <c r="F89" s="64">
        <v>68</v>
      </c>
      <c r="G89" s="64">
        <v>65</v>
      </c>
      <c r="H89" s="64">
        <v>64.2</v>
      </c>
      <c r="I89" s="100"/>
      <c r="K89" s="102"/>
    </row>
    <row r="90" spans="1:11" s="101" customFormat="1" ht="25.5" customHeight="1">
      <c r="A90" s="34">
        <f>IF(F90&lt;&gt;"",MAX(A$1:A89)+1," ")</f>
        <v>67</v>
      </c>
      <c r="B90" s="113" t="s">
        <v>93</v>
      </c>
      <c r="C90" s="113"/>
      <c r="D90" s="113"/>
      <c r="E90" s="110" t="s">
        <v>73</v>
      </c>
      <c r="F90" s="114">
        <v>63</v>
      </c>
      <c r="G90" s="114">
        <v>63</v>
      </c>
      <c r="H90" s="114">
        <v>60.7</v>
      </c>
      <c r="I90" s="100"/>
      <c r="K90" s="102"/>
    </row>
    <row r="91" spans="1:11" s="101" customFormat="1" ht="25.5" customHeight="1">
      <c r="A91" s="34">
        <f>IF(F91&lt;&gt;"",MAX(A$1:A90)+1," ")</f>
        <v>68</v>
      </c>
      <c r="B91" s="478" t="s">
        <v>94</v>
      </c>
      <c r="C91" s="478"/>
      <c r="D91" s="478"/>
      <c r="E91" s="107" t="s">
        <v>73</v>
      </c>
      <c r="F91" s="64">
        <v>79</v>
      </c>
      <c r="G91" s="64">
        <v>79</v>
      </c>
      <c r="H91" s="64">
        <v>75.9</v>
      </c>
      <c r="I91" s="100"/>
      <c r="K91" s="102"/>
    </row>
    <row r="92" spans="1:11" s="101" customFormat="1" ht="25.5" customHeight="1">
      <c r="A92" s="34">
        <f>IF(F92&lt;&gt;"",MAX(A$1:A91)+1," ")</f>
        <v>69</v>
      </c>
      <c r="B92" s="478" t="s">
        <v>95</v>
      </c>
      <c r="C92" s="478"/>
      <c r="D92" s="478"/>
      <c r="E92" s="107" t="s">
        <v>73</v>
      </c>
      <c r="F92" s="64">
        <v>84</v>
      </c>
      <c r="G92" s="64">
        <v>79</v>
      </c>
      <c r="H92" s="64">
        <v>80.4</v>
      </c>
      <c r="I92" s="100"/>
      <c r="K92" s="102"/>
    </row>
    <row r="93" spans="1:11" s="101" customFormat="1" ht="25.5" customHeight="1">
      <c r="A93" s="34">
        <f>IF(F93&lt;&gt;"",MAX(A$1:A92)+1," ")</f>
        <v>70</v>
      </c>
      <c r="B93" s="479" t="s">
        <v>96</v>
      </c>
      <c r="C93" s="479"/>
      <c r="D93" s="479"/>
      <c r="E93" s="110" t="s">
        <v>73</v>
      </c>
      <c r="F93" s="64">
        <v>80</v>
      </c>
      <c r="G93" s="64">
        <v>77</v>
      </c>
      <c r="H93" s="64">
        <v>76.4</v>
      </c>
      <c r="I93" s="100"/>
      <c r="K93" s="102"/>
    </row>
    <row r="94" spans="1:11" s="101" customFormat="1" ht="25.5" customHeight="1">
      <c r="A94" s="34">
        <f>IF(F94&lt;&gt;"",MAX(A$1:A93)+1," ")</f>
        <v>71</v>
      </c>
      <c r="B94" s="479" t="s">
        <v>97</v>
      </c>
      <c r="C94" s="479"/>
      <c r="D94" s="479"/>
      <c r="E94" s="110" t="s">
        <v>73</v>
      </c>
      <c r="F94" s="64">
        <v>91</v>
      </c>
      <c r="G94" s="64"/>
      <c r="H94" s="64">
        <v>86.9</v>
      </c>
      <c r="I94" s="100"/>
      <c r="K94" s="102"/>
    </row>
    <row r="95" spans="1:11" s="101" customFormat="1" ht="25.5" customHeight="1">
      <c r="A95" s="34">
        <f>IF(F95&lt;&gt;"",MAX(A$1:A94)+1," ")</f>
        <v>72</v>
      </c>
      <c r="B95" s="480" t="s">
        <v>98</v>
      </c>
      <c r="C95" s="480"/>
      <c r="D95" s="480"/>
      <c r="E95" s="110" t="s">
        <v>73</v>
      </c>
      <c r="F95" s="64">
        <v>51</v>
      </c>
      <c r="G95" s="64">
        <v>52</v>
      </c>
      <c r="H95" s="64">
        <v>49.9</v>
      </c>
      <c r="I95" s="100"/>
      <c r="K95" s="102"/>
    </row>
    <row r="96" spans="1:11" s="101" customFormat="1" ht="25.5" customHeight="1">
      <c r="A96" s="34">
        <f>IF(F96&lt;&gt;"",MAX(A$1:A95)+1," ")</f>
        <v>73</v>
      </c>
      <c r="B96" s="61" t="s">
        <v>99</v>
      </c>
      <c r="C96" s="61"/>
      <c r="D96" s="61"/>
      <c r="E96" s="110" t="s">
        <v>73</v>
      </c>
      <c r="F96" s="64">
        <v>52</v>
      </c>
      <c r="G96" s="64">
        <v>53</v>
      </c>
      <c r="H96" s="64">
        <v>48.9</v>
      </c>
      <c r="I96" s="100"/>
      <c r="K96" s="102"/>
    </row>
    <row r="97" spans="1:11" s="101" customFormat="1" ht="25.5" customHeight="1">
      <c r="A97" s="34">
        <f>IF(F97&lt;&gt;"",MAX(A$1:A96)+1," ")</f>
        <v>74</v>
      </c>
      <c r="B97" s="61" t="s">
        <v>100</v>
      </c>
      <c r="C97" s="61"/>
      <c r="D97" s="61"/>
      <c r="E97" s="110" t="s">
        <v>73</v>
      </c>
      <c r="F97" s="64">
        <v>99</v>
      </c>
      <c r="G97" s="64">
        <v>93</v>
      </c>
      <c r="H97" s="64">
        <v>96.5</v>
      </c>
      <c r="I97" s="100"/>
      <c r="K97" s="102"/>
    </row>
    <row r="98" spans="1:11" s="101" customFormat="1" ht="25.5" customHeight="1">
      <c r="A98" s="34">
        <f>IF(F98&lt;&gt;"",MAX(A$1:A97)+1," ")</f>
        <v>75</v>
      </c>
      <c r="B98" s="61" t="s">
        <v>101</v>
      </c>
      <c r="C98" s="61"/>
      <c r="D98" s="61"/>
      <c r="E98" s="110" t="s">
        <v>73</v>
      </c>
      <c r="F98" s="64">
        <v>92</v>
      </c>
      <c r="G98" s="64">
        <v>88</v>
      </c>
      <c r="H98" s="64">
        <v>87.9</v>
      </c>
      <c r="I98" s="100"/>
      <c r="K98" s="102"/>
    </row>
    <row r="99" spans="1:11" s="101" customFormat="1" ht="25.5" customHeight="1">
      <c r="A99" s="34">
        <f>IF(F99&lt;&gt;"",MAX(A$1:A98)+1," ")</f>
        <v>76</v>
      </c>
      <c r="B99" s="479" t="s">
        <v>102</v>
      </c>
      <c r="C99" s="479"/>
      <c r="D99" s="479"/>
      <c r="E99" s="110" t="s">
        <v>73</v>
      </c>
      <c r="F99" s="64">
        <v>87</v>
      </c>
      <c r="G99" s="64">
        <v>85</v>
      </c>
      <c r="H99" s="64">
        <v>82.9</v>
      </c>
      <c r="I99" s="100"/>
      <c r="K99" s="102"/>
    </row>
    <row r="100" spans="1:11" s="101" customFormat="1" ht="25.5" customHeight="1">
      <c r="A100" s="34">
        <f>IF(F100&lt;&gt;"",MAX(A$1:A99)+1," ")</f>
        <v>77</v>
      </c>
      <c r="B100" s="479" t="s">
        <v>103</v>
      </c>
      <c r="C100" s="479"/>
      <c r="D100" s="479"/>
      <c r="E100" s="110" t="s">
        <v>73</v>
      </c>
      <c r="F100" s="64">
        <v>90</v>
      </c>
      <c r="G100" s="64">
        <v>80</v>
      </c>
      <c r="H100" s="64"/>
      <c r="I100" s="100"/>
      <c r="K100" s="102"/>
    </row>
    <row r="101" spans="1:11" s="101" customFormat="1" ht="25.5" customHeight="1">
      <c r="A101" s="34">
        <f>IF(F101&lt;&gt;"",MAX(A$1:A100)+1," ")</f>
        <v>78</v>
      </c>
      <c r="B101" s="479" t="s">
        <v>104</v>
      </c>
      <c r="C101" s="479"/>
      <c r="D101" s="479"/>
      <c r="E101" s="110" t="s">
        <v>73</v>
      </c>
      <c r="F101" s="64">
        <v>89</v>
      </c>
      <c r="G101" s="64"/>
      <c r="H101" s="64">
        <v>84.4</v>
      </c>
      <c r="I101" s="100"/>
      <c r="K101" s="102"/>
    </row>
    <row r="102" spans="1:11" s="101" customFormat="1" ht="25.5" customHeight="1">
      <c r="A102" s="34">
        <f>IF(F102&lt;&gt;"",MAX(A$1:A101)+1," ")</f>
        <v>79</v>
      </c>
      <c r="B102" s="480" t="s">
        <v>105</v>
      </c>
      <c r="C102" s="480"/>
      <c r="D102" s="480"/>
      <c r="E102" s="110" t="s">
        <v>73</v>
      </c>
      <c r="F102" s="64">
        <v>72</v>
      </c>
      <c r="G102" s="64"/>
      <c r="H102" s="64">
        <v>65.9</v>
      </c>
      <c r="I102" s="100"/>
      <c r="K102" s="102"/>
    </row>
    <row r="103" spans="1:11" s="101" customFormat="1" ht="25.5" customHeight="1">
      <c r="A103" s="34">
        <f>IF(F103&lt;&gt;"",MAX(A$1:A102)+1," ")</f>
        <v>80</v>
      </c>
      <c r="B103" s="480" t="s">
        <v>106</v>
      </c>
      <c r="C103" s="480"/>
      <c r="D103" s="480"/>
      <c r="E103" s="110" t="s">
        <v>73</v>
      </c>
      <c r="F103" s="64">
        <v>102</v>
      </c>
      <c r="G103" s="64"/>
      <c r="H103" s="64">
        <v>98.7</v>
      </c>
      <c r="I103" s="100"/>
      <c r="K103" s="102"/>
    </row>
    <row r="104" spans="1:11" s="101" customFormat="1" ht="25.5" customHeight="1">
      <c r="A104" s="34">
        <f>IF(F104&lt;&gt;"",MAX(A$1:A103)+1," ")</f>
        <v>81</v>
      </c>
      <c r="B104" s="61" t="s">
        <v>107</v>
      </c>
      <c r="C104" s="61"/>
      <c r="D104" s="61"/>
      <c r="E104" s="110" t="s">
        <v>73</v>
      </c>
      <c r="F104" s="64">
        <v>95</v>
      </c>
      <c r="G104" s="64"/>
      <c r="H104" s="64"/>
      <c r="I104" s="100"/>
      <c r="K104" s="102"/>
    </row>
    <row r="105" spans="1:11" s="101" customFormat="1" ht="25.5" customHeight="1">
      <c r="A105" s="34">
        <f>IF(F105&lt;&gt;"",MAX(A$1:A104)+1," ")</f>
        <v>82</v>
      </c>
      <c r="B105" s="61" t="s">
        <v>108</v>
      </c>
      <c r="C105" s="61"/>
      <c r="D105" s="61"/>
      <c r="E105" s="110" t="s">
        <v>73</v>
      </c>
      <c r="F105" s="64">
        <v>89</v>
      </c>
      <c r="G105" s="64"/>
      <c r="H105" s="64">
        <v>84.8</v>
      </c>
      <c r="I105" s="100"/>
      <c r="K105" s="102"/>
    </row>
    <row r="106" spans="1:11" s="101" customFormat="1" ht="25.5" customHeight="1">
      <c r="A106" s="34">
        <f>IF(F106&lt;&gt;"",MAX(A$1:A105)+1," ")</f>
        <v>83</v>
      </c>
      <c r="B106" s="61" t="s">
        <v>109</v>
      </c>
      <c r="C106" s="61"/>
      <c r="D106" s="61"/>
      <c r="E106" s="110" t="s">
        <v>73</v>
      </c>
      <c r="F106" s="64">
        <v>81</v>
      </c>
      <c r="G106" s="64"/>
      <c r="H106" s="64">
        <v>76.8</v>
      </c>
      <c r="I106" s="100"/>
      <c r="K106" s="102"/>
    </row>
    <row r="107" spans="1:11" s="70" customFormat="1" ht="25.5" customHeight="1">
      <c r="A107" s="34" t="str">
        <f>IF(F107&lt;&gt;"",MAX(A$1:A106)+1," ")</f>
        <v> </v>
      </c>
      <c r="B107" s="481"/>
      <c r="C107" s="481"/>
      <c r="D107" s="481"/>
      <c r="E107" s="481"/>
      <c r="F107" s="481"/>
      <c r="G107" s="481"/>
      <c r="H107" s="481"/>
      <c r="I107" s="69"/>
      <c r="K107" s="71"/>
    </row>
    <row r="108" spans="1:11" s="116" customFormat="1" ht="23.25" customHeight="1">
      <c r="A108" s="34" t="str">
        <f>IF(F108&lt;&gt;"",MAX(A$1:A107)+1," ")</f>
        <v> </v>
      </c>
      <c r="B108" s="482" t="s">
        <v>110</v>
      </c>
      <c r="C108" s="482"/>
      <c r="D108" s="482"/>
      <c r="E108" s="482"/>
      <c r="F108" s="482"/>
      <c r="G108" s="482"/>
      <c r="H108" s="482"/>
      <c r="I108" s="115"/>
      <c r="K108" s="33"/>
    </row>
    <row r="109" spans="1:11" s="116" customFormat="1" ht="23.25" customHeight="1">
      <c r="A109" s="34" t="str">
        <f>IF(F109&lt;&gt;"",MAX(A$1:A108)+1," ")</f>
        <v> </v>
      </c>
      <c r="B109" s="117"/>
      <c r="C109" s="118"/>
      <c r="D109" s="118"/>
      <c r="E109" s="118"/>
      <c r="F109" s="119"/>
      <c r="G109" s="119"/>
      <c r="H109" s="119"/>
      <c r="I109" s="115"/>
      <c r="K109" s="33"/>
    </row>
    <row r="110" spans="1:11" s="116" customFormat="1" ht="23.25" customHeight="1">
      <c r="A110" s="34">
        <f>IF(F110&lt;&gt;"",MAX(A$1:A109)+1," ")</f>
        <v>84</v>
      </c>
      <c r="B110" s="120" t="s">
        <v>111</v>
      </c>
      <c r="C110" s="121"/>
      <c r="D110" s="121"/>
      <c r="E110" s="122" t="s">
        <v>112</v>
      </c>
      <c r="F110" s="121">
        <v>90</v>
      </c>
      <c r="G110" s="121"/>
      <c r="H110" s="121">
        <v>86.3</v>
      </c>
      <c r="I110" s="115"/>
      <c r="K110" s="33"/>
    </row>
    <row r="111" spans="1:11" s="116" customFormat="1" ht="23.25" customHeight="1">
      <c r="A111" s="34" t="str">
        <f>IF(F111&lt;&gt;"",MAX(A$1:A110)+1," ")</f>
        <v> </v>
      </c>
      <c r="B111" s="123"/>
      <c r="C111" s="124"/>
      <c r="D111" s="124"/>
      <c r="E111" s="125"/>
      <c r="F111" s="124"/>
      <c r="G111" s="124"/>
      <c r="H111" s="124"/>
      <c r="I111" s="115"/>
      <c r="K111" s="33"/>
    </row>
    <row r="112" spans="1:11" s="116" customFormat="1" ht="23.25" customHeight="1">
      <c r="A112" s="34">
        <f>IF(F112&lt;&gt;"",MAX(A$1:A111)+1," ")</f>
        <v>85</v>
      </c>
      <c r="B112" s="120" t="s">
        <v>113</v>
      </c>
      <c r="C112" s="121"/>
      <c r="D112" s="121"/>
      <c r="E112" s="122" t="s">
        <v>114</v>
      </c>
      <c r="F112" s="121">
        <v>85</v>
      </c>
      <c r="G112" s="121"/>
      <c r="H112" s="121">
        <v>80.9</v>
      </c>
      <c r="I112" s="115"/>
      <c r="K112" s="33"/>
    </row>
    <row r="113" spans="1:11" s="116" customFormat="1" ht="23.25" customHeight="1">
      <c r="A113" s="34">
        <f>IF(F113&lt;&gt;"",MAX(A$1:A112)+1," ")</f>
        <v>86</v>
      </c>
      <c r="B113" s="120" t="s">
        <v>115</v>
      </c>
      <c r="C113" s="121"/>
      <c r="D113" s="121"/>
      <c r="E113" s="122" t="s">
        <v>114</v>
      </c>
      <c r="F113" s="121">
        <v>95</v>
      </c>
      <c r="G113" s="121"/>
      <c r="H113" s="121"/>
      <c r="I113" s="115"/>
      <c r="K113" s="33"/>
    </row>
    <row r="114" spans="1:11" s="116" customFormat="1" ht="23.25" customHeight="1">
      <c r="A114" s="34">
        <f>IF(F114&lt;&gt;"",MAX(A$1:A113)+1," ")</f>
        <v>87</v>
      </c>
      <c r="B114" s="120" t="s">
        <v>116</v>
      </c>
      <c r="C114" s="121"/>
      <c r="D114" s="121"/>
      <c r="E114" s="122" t="s">
        <v>114</v>
      </c>
      <c r="F114" s="121">
        <v>105</v>
      </c>
      <c r="G114" s="121"/>
      <c r="H114" s="121">
        <v>99.5</v>
      </c>
      <c r="I114" s="115"/>
      <c r="K114" s="33"/>
    </row>
    <row r="115" spans="1:11" s="127" customFormat="1" ht="23.25" customHeight="1">
      <c r="A115" s="34" t="str">
        <f>IF(F115&lt;&gt;"",MAX(A$1:A114)+1," ")</f>
        <v> </v>
      </c>
      <c r="B115" s="123"/>
      <c r="C115" s="124"/>
      <c r="D115" s="124"/>
      <c r="E115" s="125"/>
      <c r="F115" s="124"/>
      <c r="G115" s="124"/>
      <c r="H115" s="124"/>
      <c r="I115" s="126"/>
      <c r="K115" s="67"/>
    </row>
    <row r="116" spans="1:11" s="116" customFormat="1" ht="23.25" customHeight="1">
      <c r="A116" s="34">
        <f>IF(F116&lt;&gt;"",MAX(A$1:A115)+1," ")</f>
        <v>88</v>
      </c>
      <c r="B116" s="123" t="s">
        <v>117</v>
      </c>
      <c r="C116" s="128"/>
      <c r="D116" s="128"/>
      <c r="E116" s="129" t="s">
        <v>20</v>
      </c>
      <c r="F116" s="64">
        <v>65</v>
      </c>
      <c r="G116" s="40">
        <v>59</v>
      </c>
      <c r="H116" s="40">
        <v>60.5</v>
      </c>
      <c r="I116" s="115"/>
      <c r="K116" s="33"/>
    </row>
    <row r="117" spans="1:11" s="116" customFormat="1" ht="23.25" customHeight="1">
      <c r="A117" s="34">
        <f>IF(F117&lt;&gt;"",MAX(A$1:A116)+1," ")</f>
        <v>89</v>
      </c>
      <c r="B117" s="123" t="s">
        <v>118</v>
      </c>
      <c r="C117" s="128"/>
      <c r="D117" s="128"/>
      <c r="E117" s="129" t="s">
        <v>20</v>
      </c>
      <c r="F117" s="64">
        <v>130</v>
      </c>
      <c r="G117" s="40"/>
      <c r="H117" s="40">
        <v>124.8</v>
      </c>
      <c r="I117" s="115"/>
      <c r="K117" s="33"/>
    </row>
    <row r="118" spans="1:11" s="116" customFormat="1" ht="23.25" customHeight="1">
      <c r="A118" s="34">
        <f>IF(F118&lt;&gt;"",MAX(A$1:A117)+1," ")</f>
        <v>90</v>
      </c>
      <c r="B118" s="123" t="s">
        <v>119</v>
      </c>
      <c r="C118" s="128"/>
      <c r="D118" s="128"/>
      <c r="E118" s="129" t="s">
        <v>120</v>
      </c>
      <c r="F118" s="64">
        <v>105</v>
      </c>
      <c r="G118" s="40"/>
      <c r="H118" s="40">
        <v>95.4</v>
      </c>
      <c r="I118" s="115"/>
      <c r="K118" s="33"/>
    </row>
    <row r="119" spans="1:11" s="116" customFormat="1" ht="27.75" customHeight="1">
      <c r="A119" s="34">
        <f>IF(F119&lt;&gt;"",MAX(A$1:A118)+1," ")</f>
        <v>91</v>
      </c>
      <c r="B119" s="483" t="s">
        <v>121</v>
      </c>
      <c r="C119" s="483"/>
      <c r="D119" s="483"/>
      <c r="E119" s="130" t="s">
        <v>120</v>
      </c>
      <c r="F119" s="64">
        <v>98</v>
      </c>
      <c r="G119" s="40">
        <v>93</v>
      </c>
      <c r="H119" s="40">
        <v>94.5</v>
      </c>
      <c r="I119" s="115"/>
      <c r="K119" s="33"/>
    </row>
    <row r="120" spans="1:11" s="116" customFormat="1" ht="27.75" customHeight="1">
      <c r="A120" s="34">
        <f>IF(F120&lt;&gt;"",MAX(A$1:A119)+1," ")</f>
        <v>92</v>
      </c>
      <c r="B120" s="484" t="s">
        <v>122</v>
      </c>
      <c r="C120" s="484"/>
      <c r="D120" s="484"/>
      <c r="E120" s="132" t="s">
        <v>120</v>
      </c>
      <c r="F120" s="64">
        <v>279</v>
      </c>
      <c r="G120" s="40">
        <v>275</v>
      </c>
      <c r="H120" s="40">
        <v>265.9</v>
      </c>
      <c r="I120" s="115"/>
      <c r="K120" s="33"/>
    </row>
    <row r="121" spans="1:11" s="116" customFormat="1" ht="27.75" customHeight="1">
      <c r="A121" s="34">
        <f>IF(F121&lt;&gt;"",MAX(A$1:A120)+1," ")</f>
        <v>93</v>
      </c>
      <c r="B121" s="484" t="s">
        <v>123</v>
      </c>
      <c r="C121" s="484"/>
      <c r="D121" s="484"/>
      <c r="E121" s="132" t="s">
        <v>124</v>
      </c>
      <c r="F121" s="64">
        <v>220</v>
      </c>
      <c r="G121" s="77">
        <v>213</v>
      </c>
      <c r="H121" s="77">
        <v>205.7</v>
      </c>
      <c r="I121" s="115"/>
      <c r="K121" s="33"/>
    </row>
    <row r="122" spans="1:11" s="116" customFormat="1" ht="27.75" customHeight="1">
      <c r="A122" s="34">
        <f>IF(F122&lt;&gt;"",MAX(A$1:A121)+1," ")</f>
        <v>94</v>
      </c>
      <c r="B122" s="484" t="s">
        <v>125</v>
      </c>
      <c r="C122" s="484"/>
      <c r="D122" s="484"/>
      <c r="E122" s="132" t="s">
        <v>120</v>
      </c>
      <c r="F122" s="114">
        <v>125</v>
      </c>
      <c r="G122" s="133">
        <v>122</v>
      </c>
      <c r="H122" s="133">
        <v>118.7</v>
      </c>
      <c r="I122" s="115"/>
      <c r="K122" s="33"/>
    </row>
    <row r="123" spans="1:11" s="116" customFormat="1" ht="27.75" customHeight="1">
      <c r="A123" s="34">
        <f>IF(F123&lt;&gt;"",MAX(A$1:A122)+1," ")</f>
        <v>95</v>
      </c>
      <c r="B123" s="484" t="s">
        <v>126</v>
      </c>
      <c r="C123" s="484"/>
      <c r="D123" s="484"/>
      <c r="E123" s="132" t="s">
        <v>120</v>
      </c>
      <c r="F123" s="114">
        <v>71</v>
      </c>
      <c r="G123" s="133">
        <v>72</v>
      </c>
      <c r="H123" s="133">
        <v>66.5</v>
      </c>
      <c r="I123" s="115"/>
      <c r="K123" s="33"/>
    </row>
    <row r="124" spans="1:11" s="116" customFormat="1" ht="27.75" customHeight="1">
      <c r="A124" s="34">
        <f>IF(F124&lt;&gt;"",MAX(A$1:A123)+1," ")</f>
        <v>96</v>
      </c>
      <c r="B124" s="485" t="s">
        <v>127</v>
      </c>
      <c r="C124" s="485"/>
      <c r="D124" s="485"/>
      <c r="E124" s="132" t="s">
        <v>120</v>
      </c>
      <c r="F124" s="114">
        <v>120</v>
      </c>
      <c r="G124" s="133">
        <v>110</v>
      </c>
      <c r="H124" s="133">
        <v>106.9</v>
      </c>
      <c r="I124" s="115"/>
      <c r="K124" s="33"/>
    </row>
    <row r="125" spans="1:11" s="116" customFormat="1" ht="27.75" customHeight="1">
      <c r="A125" s="34">
        <f>IF(F125&lt;&gt;"",MAX(A$1:A124)+1," ")</f>
        <v>97</v>
      </c>
      <c r="B125" s="486" t="s">
        <v>128</v>
      </c>
      <c r="C125" s="486"/>
      <c r="D125" s="486"/>
      <c r="E125" s="132" t="s">
        <v>129</v>
      </c>
      <c r="F125" s="64">
        <v>80</v>
      </c>
      <c r="G125" s="40">
        <v>65</v>
      </c>
      <c r="H125" s="40">
        <v>75.9</v>
      </c>
      <c r="I125" s="115"/>
      <c r="K125" s="33"/>
    </row>
    <row r="126" spans="1:11" s="116" customFormat="1" ht="27.75" customHeight="1">
      <c r="A126" s="34">
        <f>IF(F126&lt;&gt;"",MAX(A$1:A125)+1," ")</f>
        <v>98</v>
      </c>
      <c r="B126" s="134" t="s">
        <v>130</v>
      </c>
      <c r="C126" s="135"/>
      <c r="D126" s="136"/>
      <c r="E126" s="137" t="s">
        <v>129</v>
      </c>
      <c r="F126" s="64">
        <v>75</v>
      </c>
      <c r="G126" s="40">
        <v>72</v>
      </c>
      <c r="H126" s="40">
        <v>72.9</v>
      </c>
      <c r="I126" s="115"/>
      <c r="K126" s="33"/>
    </row>
    <row r="127" spans="1:11" s="140" customFormat="1" ht="27.75" customHeight="1">
      <c r="A127" s="34">
        <f>IF(F127&lt;&gt;"",MAX(A$1:A126)+1," ")</f>
        <v>99</v>
      </c>
      <c r="B127" s="484" t="s">
        <v>131</v>
      </c>
      <c r="C127" s="484"/>
      <c r="D127" s="484"/>
      <c r="E127" s="132" t="s">
        <v>129</v>
      </c>
      <c r="F127" s="138">
        <v>80</v>
      </c>
      <c r="G127" s="40">
        <v>78</v>
      </c>
      <c r="H127" s="40">
        <v>75.9</v>
      </c>
      <c r="I127" s="139"/>
      <c r="K127" s="141"/>
    </row>
    <row r="128" spans="1:11" s="140" customFormat="1" ht="27.75" customHeight="1">
      <c r="A128" s="34">
        <f>IF(F128&lt;&gt;"",MAX(A$1:A127)+1," ")</f>
        <v>100</v>
      </c>
      <c r="B128" s="484" t="s">
        <v>132</v>
      </c>
      <c r="C128" s="484"/>
      <c r="D128" s="484"/>
      <c r="E128" s="132" t="s">
        <v>129</v>
      </c>
      <c r="F128" s="138">
        <v>70</v>
      </c>
      <c r="G128" s="40">
        <v>65</v>
      </c>
      <c r="H128" s="40">
        <v>66.9</v>
      </c>
      <c r="I128" s="139"/>
      <c r="K128" s="141"/>
    </row>
    <row r="129" spans="1:11" s="140" customFormat="1" ht="27.75" customHeight="1">
      <c r="A129" s="34">
        <f>IF(F129&lt;&gt;"",MAX(A$1:A128)+1," ")</f>
        <v>101</v>
      </c>
      <c r="B129" s="484" t="s">
        <v>133</v>
      </c>
      <c r="C129" s="484"/>
      <c r="D129" s="484"/>
      <c r="E129" s="132" t="s">
        <v>129</v>
      </c>
      <c r="F129" s="138">
        <v>70</v>
      </c>
      <c r="G129" s="40">
        <v>65</v>
      </c>
      <c r="H129" s="40">
        <v>66.9</v>
      </c>
      <c r="I129" s="139"/>
      <c r="K129" s="141"/>
    </row>
    <row r="130" spans="1:11" s="140" customFormat="1" ht="27.75" customHeight="1">
      <c r="A130" s="34" t="str">
        <f>IF(F130&lt;&gt;"",MAX(A$1:A129)+1," ")</f>
        <v> </v>
      </c>
      <c r="B130" s="131"/>
      <c r="C130" s="131"/>
      <c r="D130" s="131"/>
      <c r="E130" s="132"/>
      <c r="F130" s="138"/>
      <c r="G130" s="40"/>
      <c r="H130" s="40"/>
      <c r="I130" s="139"/>
      <c r="K130" s="141"/>
    </row>
    <row r="131" spans="1:11" s="140" customFormat="1" ht="27.75" customHeight="1">
      <c r="A131" s="34">
        <f>IF(F131&lt;&gt;"",MAX(A$1:A130)+1," ")</f>
        <v>102</v>
      </c>
      <c r="B131" s="131" t="s">
        <v>134</v>
      </c>
      <c r="C131" s="131"/>
      <c r="D131" s="131"/>
      <c r="E131" s="132" t="s">
        <v>135</v>
      </c>
      <c r="F131" s="138">
        <v>75</v>
      </c>
      <c r="G131" s="40"/>
      <c r="H131" s="40">
        <v>66.5</v>
      </c>
      <c r="I131" s="139"/>
      <c r="K131" s="141"/>
    </row>
    <row r="132" spans="1:11" s="140" customFormat="1" ht="27.75" customHeight="1">
      <c r="A132" s="34">
        <f>IF(F132&lt;&gt;"",MAX(A$1:A131)+1," ")</f>
        <v>103</v>
      </c>
      <c r="B132" s="131" t="s">
        <v>136</v>
      </c>
      <c r="C132" s="131"/>
      <c r="D132" s="131"/>
      <c r="E132" s="132" t="s">
        <v>135</v>
      </c>
      <c r="F132" s="64">
        <v>92</v>
      </c>
      <c r="G132" s="40"/>
      <c r="H132" s="40">
        <v>87.8</v>
      </c>
      <c r="I132" s="139"/>
      <c r="K132" s="141"/>
    </row>
    <row r="133" spans="1:11" s="140" customFormat="1" ht="27.75" customHeight="1">
      <c r="A133" s="34">
        <f>IF(F133&lt;&gt;"",MAX(A$1:A132)+1," ")</f>
        <v>104</v>
      </c>
      <c r="B133" s="131" t="s">
        <v>137</v>
      </c>
      <c r="C133" s="131"/>
      <c r="D133" s="131"/>
      <c r="E133" s="132" t="s">
        <v>135</v>
      </c>
      <c r="F133" s="64">
        <v>162</v>
      </c>
      <c r="G133" s="40"/>
      <c r="H133" s="40">
        <v>153.9</v>
      </c>
      <c r="I133" s="139"/>
      <c r="K133" s="141"/>
    </row>
    <row r="134" spans="1:11" s="140" customFormat="1" ht="27.75" customHeight="1">
      <c r="A134" s="34">
        <f>IF(F134&lt;&gt;"",MAX(A$1:A133)+1," ")</f>
        <v>105</v>
      </c>
      <c r="B134" s="131" t="s">
        <v>138</v>
      </c>
      <c r="C134" s="131"/>
      <c r="D134" s="131"/>
      <c r="E134" s="132" t="s">
        <v>135</v>
      </c>
      <c r="F134" s="64">
        <v>130</v>
      </c>
      <c r="G134" s="40"/>
      <c r="H134" s="40">
        <v>120.9</v>
      </c>
      <c r="I134" s="139"/>
      <c r="K134" s="141"/>
    </row>
    <row r="135" spans="1:11" s="140" customFormat="1" ht="27.75" customHeight="1">
      <c r="A135" s="34">
        <f>IF(F135&lt;&gt;"",MAX(A$1:A134)+1," ")</f>
        <v>106</v>
      </c>
      <c r="B135" s="142" t="s">
        <v>139</v>
      </c>
      <c r="C135" s="142"/>
      <c r="D135" s="142"/>
      <c r="E135" s="143" t="s">
        <v>135</v>
      </c>
      <c r="F135" s="138">
        <v>100</v>
      </c>
      <c r="G135" s="144"/>
      <c r="H135" s="40">
        <v>93.6</v>
      </c>
      <c r="I135" s="139"/>
      <c r="K135" s="141"/>
    </row>
    <row r="136" spans="1:11" s="140" customFormat="1" ht="27.75" customHeight="1">
      <c r="A136" s="34">
        <f>IF(F136&lt;&gt;"",MAX(A$1:A135)+1," ")</f>
        <v>107</v>
      </c>
      <c r="B136" s="36" t="s">
        <v>140</v>
      </c>
      <c r="C136" s="37"/>
      <c r="D136" s="142"/>
      <c r="E136" s="143" t="s">
        <v>135</v>
      </c>
      <c r="F136" s="138">
        <v>110</v>
      </c>
      <c r="G136" s="144"/>
      <c r="H136" s="40">
        <v>99</v>
      </c>
      <c r="I136" s="139"/>
      <c r="K136" s="141"/>
    </row>
    <row r="137" spans="1:11" s="140" customFormat="1" ht="27.75" customHeight="1">
      <c r="A137" s="34">
        <f>IF(F137&lt;&gt;"",MAX(A$1:A136)+1," ")</f>
        <v>108</v>
      </c>
      <c r="B137" s="36" t="s">
        <v>141</v>
      </c>
      <c r="C137" s="37"/>
      <c r="D137" s="142"/>
      <c r="E137" s="143" t="s">
        <v>135</v>
      </c>
      <c r="F137" s="138">
        <v>120</v>
      </c>
      <c r="G137" s="144"/>
      <c r="H137" s="40">
        <v>114.7</v>
      </c>
      <c r="I137" s="139"/>
      <c r="K137" s="141"/>
    </row>
    <row r="138" spans="1:11" s="140" customFormat="1" ht="27.75" customHeight="1">
      <c r="A138" s="34">
        <f>IF(F138&lt;&gt;"",MAX(A$1:A137)+1," ")</f>
        <v>109</v>
      </c>
      <c r="B138" s="36" t="s">
        <v>142</v>
      </c>
      <c r="C138" s="37"/>
      <c r="D138" s="142"/>
      <c r="E138" s="143" t="s">
        <v>135</v>
      </c>
      <c r="F138" s="138">
        <v>120</v>
      </c>
      <c r="G138" s="144"/>
      <c r="H138" s="40">
        <v>116.8</v>
      </c>
      <c r="I138" s="139"/>
      <c r="K138" s="141"/>
    </row>
    <row r="139" spans="1:11" s="151" customFormat="1" ht="23.25" customHeight="1">
      <c r="A139" s="34" t="str">
        <f>IF(F139&lt;&gt;"",MAX(A$1:A138)+1," ")</f>
        <v> </v>
      </c>
      <c r="B139" s="145"/>
      <c r="C139" s="145"/>
      <c r="D139" s="145"/>
      <c r="E139" s="146"/>
      <c r="F139" s="147"/>
      <c r="G139" s="148"/>
      <c r="H139" s="149"/>
      <c r="I139" s="150"/>
      <c r="K139" s="152"/>
    </row>
    <row r="140" spans="1:11" s="151" customFormat="1" ht="23.25" customHeight="1">
      <c r="A140" s="34" t="str">
        <f>IF(F140&lt;&gt;"",MAX(A$1:A139)+1," ")</f>
        <v> </v>
      </c>
      <c r="B140" s="487" t="s">
        <v>143</v>
      </c>
      <c r="C140" s="487"/>
      <c r="D140" s="487"/>
      <c r="E140" s="153"/>
      <c r="F140" s="153"/>
      <c r="G140" s="153"/>
      <c r="H140" s="153"/>
      <c r="I140" s="150"/>
      <c r="K140" s="152"/>
    </row>
    <row r="141" spans="1:11" s="116" customFormat="1" ht="25.5" customHeight="1">
      <c r="A141" s="34" t="str">
        <f>IF(F141&lt;&gt;"",MAX(A$1:A140)+1," ")</f>
        <v> </v>
      </c>
      <c r="B141" s="154"/>
      <c r="C141" s="155"/>
      <c r="D141" s="156"/>
      <c r="E141" s="157"/>
      <c r="F141" s="64"/>
      <c r="G141" s="40"/>
      <c r="H141" s="40"/>
      <c r="I141" s="115"/>
      <c r="K141" s="33"/>
    </row>
    <row r="142" spans="1:11" s="116" customFormat="1" ht="25.5" customHeight="1">
      <c r="A142" s="34" t="str">
        <f>IF(F142&lt;&gt;"",MAX(A$1:A141)+1," ")</f>
        <v> </v>
      </c>
      <c r="B142" s="154"/>
      <c r="C142" s="155"/>
      <c r="D142" s="158" t="s">
        <v>144</v>
      </c>
      <c r="E142" s="157"/>
      <c r="F142" s="64"/>
      <c r="G142" s="40"/>
      <c r="H142" s="40"/>
      <c r="I142" s="115"/>
      <c r="K142" s="33"/>
    </row>
    <row r="143" spans="1:11" s="116" customFormat="1" ht="25.5" customHeight="1">
      <c r="A143" s="34" t="str">
        <f>IF(F143&lt;&gt;"",MAX(A$1:A142)+1," ")</f>
        <v> </v>
      </c>
      <c r="B143" s="154"/>
      <c r="C143" s="155"/>
      <c r="D143" s="156"/>
      <c r="E143" s="157"/>
      <c r="F143" s="64"/>
      <c r="G143" s="40"/>
      <c r="H143" s="40"/>
      <c r="I143" s="115"/>
      <c r="K143" s="33"/>
    </row>
    <row r="144" spans="1:11" s="116" customFormat="1" ht="25.5" customHeight="1">
      <c r="A144" s="34">
        <f>IF(F144&lt;&gt;"",MAX(A$1:A143)+1," ")</f>
        <v>110</v>
      </c>
      <c r="B144" s="154" t="s">
        <v>145</v>
      </c>
      <c r="C144" s="155"/>
      <c r="D144" s="156"/>
      <c r="E144" s="157" t="s">
        <v>20</v>
      </c>
      <c r="F144" s="64">
        <v>120</v>
      </c>
      <c r="G144" s="40"/>
      <c r="H144" s="40"/>
      <c r="I144" s="115"/>
      <c r="K144" s="33"/>
    </row>
    <row r="145" spans="1:11" s="116" customFormat="1" ht="25.5" customHeight="1">
      <c r="A145" s="34">
        <f>IF(F145&lt;&gt;"",MAX(A$1:A144)+1," ")</f>
        <v>111</v>
      </c>
      <c r="B145" s="154" t="s">
        <v>146</v>
      </c>
      <c r="C145" s="155"/>
      <c r="D145" s="156"/>
      <c r="E145" s="157" t="s">
        <v>20</v>
      </c>
      <c r="F145" s="64">
        <v>115</v>
      </c>
      <c r="G145" s="40"/>
      <c r="H145" s="40">
        <v>109.7</v>
      </c>
      <c r="I145" s="115"/>
      <c r="K145" s="33"/>
    </row>
    <row r="146" spans="1:11" s="116" customFormat="1" ht="25.5" customHeight="1">
      <c r="A146" s="34">
        <f>IF(F146&lt;&gt;"",MAX(A$1:A145)+1," ")</f>
        <v>112</v>
      </c>
      <c r="B146" s="154" t="s">
        <v>147</v>
      </c>
      <c r="C146" s="155"/>
      <c r="D146" s="156"/>
      <c r="E146" s="157" t="s">
        <v>20</v>
      </c>
      <c r="F146" s="64">
        <v>232</v>
      </c>
      <c r="G146" s="40"/>
      <c r="H146" s="40">
        <v>221.5</v>
      </c>
      <c r="I146" s="115"/>
      <c r="K146" s="33"/>
    </row>
    <row r="147" spans="1:11" s="116" customFormat="1" ht="25.5" customHeight="1">
      <c r="A147" s="34">
        <f>IF(F147&lt;&gt;"",MAX(A$1:A146)+1," ")</f>
        <v>113</v>
      </c>
      <c r="B147" s="154" t="s">
        <v>148</v>
      </c>
      <c r="C147" s="155"/>
      <c r="D147" s="156"/>
      <c r="E147" s="157" t="s">
        <v>20</v>
      </c>
      <c r="F147" s="64">
        <v>440</v>
      </c>
      <c r="G147" s="40"/>
      <c r="H147" s="40">
        <v>399.9</v>
      </c>
      <c r="I147" s="115"/>
      <c r="K147" s="33"/>
    </row>
    <row r="148" spans="1:11" s="116" customFormat="1" ht="25.5" customHeight="1">
      <c r="A148" s="34">
        <f>IF(F148&lt;&gt;"",MAX(A$1:A147)+1," ")</f>
        <v>114</v>
      </c>
      <c r="B148" s="154" t="s">
        <v>149</v>
      </c>
      <c r="C148" s="155"/>
      <c r="D148" s="156"/>
      <c r="E148" s="157" t="s">
        <v>20</v>
      </c>
      <c r="F148" s="64">
        <v>102</v>
      </c>
      <c r="G148" s="40"/>
      <c r="H148" s="40">
        <v>97.7</v>
      </c>
      <c r="I148" s="115"/>
      <c r="K148" s="33"/>
    </row>
    <row r="149" spans="1:11" s="116" customFormat="1" ht="25.5" customHeight="1">
      <c r="A149" s="34">
        <f>IF(F149&lt;&gt;"",MAX(A$1:A148)+1," ")</f>
        <v>115</v>
      </c>
      <c r="B149" s="154" t="s">
        <v>150</v>
      </c>
      <c r="C149" s="155"/>
      <c r="D149" s="156"/>
      <c r="E149" s="157" t="s">
        <v>20</v>
      </c>
      <c r="F149" s="64">
        <v>87</v>
      </c>
      <c r="G149" s="40"/>
      <c r="H149" s="40">
        <v>82.5</v>
      </c>
      <c r="I149" s="115"/>
      <c r="K149" s="33"/>
    </row>
    <row r="150" spans="1:11" s="116" customFormat="1" ht="25.5" customHeight="1">
      <c r="A150" s="34">
        <f>IF(F150&lt;&gt;"",MAX(A$1:A149)+1," ")</f>
        <v>116</v>
      </c>
      <c r="B150" s="154" t="s">
        <v>151</v>
      </c>
      <c r="C150" s="155"/>
      <c r="D150" s="156"/>
      <c r="E150" s="157" t="s">
        <v>20</v>
      </c>
      <c r="F150" s="64">
        <v>80</v>
      </c>
      <c r="G150" s="40"/>
      <c r="H150" s="40">
        <v>76.5</v>
      </c>
      <c r="I150" s="115"/>
      <c r="K150" s="33"/>
    </row>
    <row r="151" spans="1:11" s="116" customFormat="1" ht="25.5" customHeight="1">
      <c r="A151" s="34">
        <f>IF(F151&lt;&gt;"",MAX(A$1:A150)+1," ")</f>
        <v>117</v>
      </c>
      <c r="B151" s="154" t="s">
        <v>152</v>
      </c>
      <c r="C151" s="155"/>
      <c r="D151" s="156"/>
      <c r="E151" s="157" t="s">
        <v>20</v>
      </c>
      <c r="F151" s="64">
        <v>88</v>
      </c>
      <c r="G151" s="40"/>
      <c r="H151" s="40">
        <v>84.2</v>
      </c>
      <c r="I151" s="115"/>
      <c r="K151" s="33"/>
    </row>
    <row r="152" spans="1:11" s="116" customFormat="1" ht="25.5" customHeight="1">
      <c r="A152" s="34">
        <f>IF(F152&lt;&gt;"",MAX(A$1:A151)+1," ")</f>
        <v>118</v>
      </c>
      <c r="B152" s="154" t="s">
        <v>153</v>
      </c>
      <c r="C152" s="155"/>
      <c r="D152" s="156"/>
      <c r="E152" s="157" t="s">
        <v>20</v>
      </c>
      <c r="F152" s="64">
        <v>88</v>
      </c>
      <c r="G152" s="40"/>
      <c r="H152" s="40">
        <v>83.9</v>
      </c>
      <c r="I152" s="115"/>
      <c r="K152" s="33"/>
    </row>
    <row r="153" spans="1:11" s="116" customFormat="1" ht="25.5" customHeight="1">
      <c r="A153" s="34">
        <f>IF(F153&lt;&gt;"",MAX(A$1:A152)+1," ")</f>
        <v>119</v>
      </c>
      <c r="B153" s="154" t="s">
        <v>154</v>
      </c>
      <c r="C153" s="155"/>
      <c r="D153" s="156"/>
      <c r="E153" s="157" t="s">
        <v>20</v>
      </c>
      <c r="F153" s="64">
        <v>140</v>
      </c>
      <c r="G153" s="40"/>
      <c r="H153" s="40">
        <v>132.5</v>
      </c>
      <c r="I153" s="115"/>
      <c r="K153" s="33"/>
    </row>
    <row r="154" spans="1:11" s="116" customFormat="1" ht="25.5" customHeight="1">
      <c r="A154" s="34">
        <f>IF(F154&lt;&gt;"",MAX(A$1:A153)+1," ")</f>
        <v>120</v>
      </c>
      <c r="B154" s="154" t="s">
        <v>155</v>
      </c>
      <c r="C154" s="155"/>
      <c r="D154" s="156"/>
      <c r="E154" s="157" t="s">
        <v>20</v>
      </c>
      <c r="F154" s="64">
        <v>87</v>
      </c>
      <c r="G154" s="40"/>
      <c r="H154" s="40">
        <v>83.9</v>
      </c>
      <c r="I154" s="115"/>
      <c r="K154" s="33"/>
    </row>
    <row r="155" spans="1:11" s="116" customFormat="1" ht="25.5" customHeight="1">
      <c r="A155" s="34">
        <f>IF(F155&lt;&gt;"",MAX(A$1:A154)+1," ")</f>
        <v>121</v>
      </c>
      <c r="B155" s="154" t="s">
        <v>156</v>
      </c>
      <c r="C155" s="155"/>
      <c r="D155" s="156"/>
      <c r="E155" s="157" t="s">
        <v>20</v>
      </c>
      <c r="F155" s="64">
        <v>63</v>
      </c>
      <c r="G155" s="40"/>
      <c r="H155" s="40">
        <v>59.9</v>
      </c>
      <c r="I155" s="115"/>
      <c r="K155" s="33"/>
    </row>
    <row r="156" spans="1:11" s="116" customFormat="1" ht="25.5" customHeight="1">
      <c r="A156" s="34">
        <f>IF(F156&lt;&gt;"",MAX(A$1:A155)+1," ")</f>
        <v>122</v>
      </c>
      <c r="B156" s="159" t="s">
        <v>157</v>
      </c>
      <c r="C156" s="160"/>
      <c r="D156" s="161"/>
      <c r="E156" s="162" t="s">
        <v>158</v>
      </c>
      <c r="F156" s="106">
        <v>53</v>
      </c>
      <c r="G156" s="163"/>
      <c r="H156" s="163">
        <v>49.8</v>
      </c>
      <c r="I156" s="115"/>
      <c r="K156" s="33"/>
    </row>
    <row r="157" spans="1:11" s="116" customFormat="1" ht="25.5" customHeight="1">
      <c r="A157" s="34">
        <f>IF(F157&lt;&gt;"",MAX(A$1:A156)+1," ")</f>
        <v>123</v>
      </c>
      <c r="B157" s="159" t="s">
        <v>159</v>
      </c>
      <c r="C157" s="160"/>
      <c r="D157" s="161"/>
      <c r="E157" s="162" t="s">
        <v>158</v>
      </c>
      <c r="F157" s="106">
        <v>65</v>
      </c>
      <c r="G157" s="163"/>
      <c r="H157" s="163">
        <v>60.4</v>
      </c>
      <c r="I157" s="115"/>
      <c r="K157" s="33"/>
    </row>
    <row r="158" spans="1:11" s="116" customFormat="1" ht="25.5" customHeight="1">
      <c r="A158" s="34">
        <f>IF(F158&lt;&gt;"",MAX(A$1:A157)+1," ")</f>
        <v>124</v>
      </c>
      <c r="B158" s="154" t="s">
        <v>160</v>
      </c>
      <c r="C158" s="155"/>
      <c r="D158" s="156"/>
      <c r="E158" s="157" t="s">
        <v>20</v>
      </c>
      <c r="F158" s="64">
        <v>88</v>
      </c>
      <c r="G158" s="40"/>
      <c r="H158" s="40">
        <v>84.2</v>
      </c>
      <c r="I158" s="115"/>
      <c r="K158" s="33"/>
    </row>
    <row r="159" spans="1:11" s="116" customFormat="1" ht="25.5" customHeight="1">
      <c r="A159" s="34">
        <f>IF(F159&lt;&gt;"",MAX(A$1:A158)+1," ")</f>
        <v>125</v>
      </c>
      <c r="B159" s="154" t="s">
        <v>161</v>
      </c>
      <c r="C159" s="155"/>
      <c r="D159" s="156"/>
      <c r="E159" s="157" t="s">
        <v>20</v>
      </c>
      <c r="F159" s="64">
        <v>95</v>
      </c>
      <c r="G159" s="40"/>
      <c r="H159" s="40">
        <v>90.9</v>
      </c>
      <c r="I159" s="115"/>
      <c r="K159" s="33"/>
    </row>
    <row r="160" spans="1:11" s="116" customFormat="1" ht="25.5" customHeight="1">
      <c r="A160" s="34">
        <f>IF(F160&lt;&gt;"",MAX(A$1:A159)+1," ")</f>
        <v>126</v>
      </c>
      <c r="B160" s="154" t="s">
        <v>162</v>
      </c>
      <c r="C160" s="155"/>
      <c r="D160" s="156"/>
      <c r="E160" s="157" t="s">
        <v>20</v>
      </c>
      <c r="F160" s="64">
        <v>99</v>
      </c>
      <c r="G160" s="40"/>
      <c r="H160" s="40">
        <v>94.9</v>
      </c>
      <c r="I160" s="115"/>
      <c r="K160" s="33"/>
    </row>
    <row r="161" spans="1:11" s="116" customFormat="1" ht="25.5" customHeight="1">
      <c r="A161" s="34">
        <f>IF(F161&lt;&gt;"",MAX(A$1:A160)+1," ")</f>
        <v>127</v>
      </c>
      <c r="B161" s="154" t="s">
        <v>163</v>
      </c>
      <c r="C161" s="155"/>
      <c r="D161" s="156"/>
      <c r="E161" s="157" t="s">
        <v>20</v>
      </c>
      <c r="F161" s="64">
        <v>90</v>
      </c>
      <c r="G161" s="40"/>
      <c r="H161" s="40">
        <v>83.7</v>
      </c>
      <c r="I161" s="115"/>
      <c r="K161" s="33"/>
    </row>
    <row r="162" spans="1:11" s="116" customFormat="1" ht="25.5" customHeight="1">
      <c r="A162" s="34">
        <f>IF(F162&lt;&gt;"",MAX(A$1:A161)+1," ")</f>
        <v>128</v>
      </c>
      <c r="B162" s="154" t="s">
        <v>164</v>
      </c>
      <c r="C162" s="155"/>
      <c r="D162" s="156"/>
      <c r="E162" s="157" t="s">
        <v>20</v>
      </c>
      <c r="F162" s="64">
        <v>105</v>
      </c>
      <c r="G162" s="40"/>
      <c r="H162" s="40">
        <v>94.8</v>
      </c>
      <c r="I162" s="115"/>
      <c r="K162" s="33"/>
    </row>
    <row r="163" spans="1:11" s="116" customFormat="1" ht="25.5" customHeight="1">
      <c r="A163" s="34">
        <f>IF(F163&lt;&gt;"",MAX(A$1:A162)+1," ")</f>
        <v>129</v>
      </c>
      <c r="B163" s="154" t="s">
        <v>165</v>
      </c>
      <c r="C163" s="155"/>
      <c r="D163" s="156"/>
      <c r="E163" s="157" t="s">
        <v>20</v>
      </c>
      <c r="F163" s="64">
        <v>78</v>
      </c>
      <c r="G163" s="40"/>
      <c r="H163" s="40">
        <v>72.5</v>
      </c>
      <c r="I163" s="115"/>
      <c r="K163" s="33"/>
    </row>
    <row r="164" spans="1:11" s="116" customFormat="1" ht="25.5" customHeight="1">
      <c r="A164" s="34">
        <f>IF(F164&lt;&gt;"",MAX(A$1:A163)+1," ")</f>
        <v>130</v>
      </c>
      <c r="B164" s="154" t="s">
        <v>166</v>
      </c>
      <c r="C164" s="155"/>
      <c r="D164" s="156"/>
      <c r="E164" s="157" t="s">
        <v>20</v>
      </c>
      <c r="F164" s="64">
        <v>120</v>
      </c>
      <c r="G164" s="40"/>
      <c r="H164" s="40">
        <v>114.7</v>
      </c>
      <c r="I164" s="115"/>
      <c r="K164" s="33"/>
    </row>
    <row r="165" spans="1:11" s="116" customFormat="1" ht="25.5" customHeight="1">
      <c r="A165" s="34">
        <f>IF(F165&lt;&gt;"",MAX(A$1:A164)+1," ")</f>
        <v>131</v>
      </c>
      <c r="B165" s="154" t="s">
        <v>167</v>
      </c>
      <c r="C165" s="155"/>
      <c r="D165" s="156"/>
      <c r="E165" s="157" t="s">
        <v>20</v>
      </c>
      <c r="F165" s="64">
        <v>115</v>
      </c>
      <c r="G165" s="40"/>
      <c r="H165" s="40">
        <v>106.9</v>
      </c>
      <c r="I165" s="115"/>
      <c r="K165" s="33"/>
    </row>
    <row r="166" spans="1:11" s="116" customFormat="1" ht="25.5" customHeight="1">
      <c r="A166" s="34">
        <f>IF(F166&lt;&gt;"",MAX(A$1:A165)+1," ")</f>
        <v>132</v>
      </c>
      <c r="B166" s="154" t="s">
        <v>168</v>
      </c>
      <c r="C166" s="155"/>
      <c r="D166" s="156"/>
      <c r="E166" s="157" t="s">
        <v>20</v>
      </c>
      <c r="F166" s="64">
        <v>79</v>
      </c>
      <c r="G166" s="40"/>
      <c r="H166" s="40">
        <v>74.9</v>
      </c>
      <c r="I166" s="115"/>
      <c r="K166" s="33"/>
    </row>
    <row r="167" spans="1:11" s="116" customFormat="1" ht="25.5" customHeight="1">
      <c r="A167" s="34" t="str">
        <f>IF(F167&lt;&gt;"",MAX(A$1:A166)+1," ")</f>
        <v> </v>
      </c>
      <c r="B167" s="154"/>
      <c r="C167" s="155"/>
      <c r="D167" s="156"/>
      <c r="E167" s="157"/>
      <c r="F167" s="164"/>
      <c r="G167" s="39"/>
      <c r="H167" s="40"/>
      <c r="I167" s="115"/>
      <c r="K167" s="33"/>
    </row>
    <row r="168" spans="1:11" s="116" customFormat="1" ht="25.5" customHeight="1">
      <c r="A168" s="34" t="str">
        <f>IF(F168&lt;&gt;"",MAX(A$1:A167)+1," ")</f>
        <v> </v>
      </c>
      <c r="B168" s="488" t="s">
        <v>169</v>
      </c>
      <c r="C168" s="488"/>
      <c r="D168" s="488"/>
      <c r="E168" s="488"/>
      <c r="F168" s="488"/>
      <c r="G168" s="488"/>
      <c r="H168" s="488"/>
      <c r="I168" s="115"/>
      <c r="K168" s="33"/>
    </row>
    <row r="169" spans="1:11" s="116" customFormat="1" ht="25.5" customHeight="1">
      <c r="A169" s="34" t="str">
        <f>IF(F169&lt;&gt;"",MAX(A$1:A168)+1," ")</f>
        <v> </v>
      </c>
      <c r="B169" s="154"/>
      <c r="C169" s="155"/>
      <c r="D169" s="156"/>
      <c r="E169" s="165"/>
      <c r="F169" s="64"/>
      <c r="G169" s="40"/>
      <c r="H169" s="40"/>
      <c r="I169" s="115"/>
      <c r="K169" s="33"/>
    </row>
    <row r="170" spans="1:11" s="116" customFormat="1" ht="25.5" customHeight="1">
      <c r="A170" s="34">
        <f>IF(F170&lt;&gt;"",MAX(A$1:A169)+1," ")</f>
        <v>133</v>
      </c>
      <c r="B170" s="154" t="s">
        <v>170</v>
      </c>
      <c r="C170" s="155"/>
      <c r="D170" s="156"/>
      <c r="E170" s="157" t="s">
        <v>20</v>
      </c>
      <c r="F170" s="64">
        <v>100</v>
      </c>
      <c r="G170" s="40"/>
      <c r="H170" s="40">
        <v>91.8</v>
      </c>
      <c r="I170" s="115"/>
      <c r="K170" s="33"/>
    </row>
    <row r="171" spans="1:11" s="116" customFormat="1" ht="25.5" customHeight="1">
      <c r="A171" s="34">
        <f>IF(F171&lt;&gt;"",MAX(A$1:A170)+1," ")</f>
        <v>134</v>
      </c>
      <c r="B171" s="154" t="s">
        <v>171</v>
      </c>
      <c r="C171" s="155"/>
      <c r="D171" s="156"/>
      <c r="E171" s="157" t="s">
        <v>20</v>
      </c>
      <c r="F171" s="64">
        <v>45</v>
      </c>
      <c r="G171" s="40"/>
      <c r="H171" s="40">
        <v>42.6</v>
      </c>
      <c r="I171" s="115"/>
      <c r="K171" s="33"/>
    </row>
    <row r="172" spans="1:11" s="116" customFormat="1" ht="25.5" customHeight="1">
      <c r="A172" s="34">
        <f>IF(F172&lt;&gt;"",MAX(A$1:A171)+1," ")</f>
        <v>135</v>
      </c>
      <c r="B172" s="154" t="s">
        <v>172</v>
      </c>
      <c r="C172" s="155"/>
      <c r="D172" s="156"/>
      <c r="E172" s="157" t="s">
        <v>20</v>
      </c>
      <c r="F172" s="64">
        <v>135</v>
      </c>
      <c r="G172" s="40"/>
      <c r="H172" s="40">
        <v>125.5</v>
      </c>
      <c r="I172" s="115"/>
      <c r="K172" s="33"/>
    </row>
    <row r="173" spans="1:11" s="116" customFormat="1" ht="25.5" customHeight="1">
      <c r="A173" s="34">
        <f>IF(F173&lt;&gt;"",MAX(A$1:A172)+1," ")</f>
        <v>136</v>
      </c>
      <c r="B173" s="154" t="s">
        <v>173</v>
      </c>
      <c r="C173" s="155"/>
      <c r="D173" s="156"/>
      <c r="E173" s="157" t="s">
        <v>20</v>
      </c>
      <c r="F173" s="64">
        <v>67</v>
      </c>
      <c r="G173" s="40"/>
      <c r="H173" s="40">
        <v>61.5</v>
      </c>
      <c r="I173" s="115"/>
      <c r="K173" s="33"/>
    </row>
    <row r="174" spans="1:11" s="116" customFormat="1" ht="25.5" customHeight="1">
      <c r="A174" s="34">
        <f>IF(F174&lt;&gt;"",MAX(A$1:A173)+1," ")</f>
        <v>137</v>
      </c>
      <c r="B174" s="154" t="s">
        <v>174</v>
      </c>
      <c r="C174" s="155"/>
      <c r="D174" s="156"/>
      <c r="E174" s="157" t="s">
        <v>20</v>
      </c>
      <c r="F174" s="64">
        <v>165</v>
      </c>
      <c r="G174" s="40"/>
      <c r="H174" s="40">
        <v>157.4</v>
      </c>
      <c r="I174" s="115"/>
      <c r="K174" s="33"/>
    </row>
    <row r="175" spans="1:11" s="116" customFormat="1" ht="25.5" customHeight="1">
      <c r="A175" s="34">
        <f>IF(F175&lt;&gt;"",MAX(A$1:A174)+1," ")</f>
        <v>138</v>
      </c>
      <c r="B175" s="154" t="s">
        <v>175</v>
      </c>
      <c r="C175" s="155"/>
      <c r="D175" s="156"/>
      <c r="E175" s="157" t="s">
        <v>20</v>
      </c>
      <c r="F175" s="64">
        <v>75</v>
      </c>
      <c r="G175" s="40"/>
      <c r="H175" s="40">
        <v>71.5</v>
      </c>
      <c r="I175" s="115"/>
      <c r="K175" s="33"/>
    </row>
    <row r="176" spans="1:11" s="116" customFormat="1" ht="25.5" customHeight="1">
      <c r="A176" s="34">
        <f>IF(F176&lt;&gt;"",MAX(A$1:A175)+1," ")</f>
        <v>139</v>
      </c>
      <c r="B176" s="154" t="s">
        <v>176</v>
      </c>
      <c r="C176" s="155"/>
      <c r="D176" s="156"/>
      <c r="E176" s="157" t="s">
        <v>20</v>
      </c>
      <c r="F176" s="64">
        <v>75</v>
      </c>
      <c r="G176" s="40"/>
      <c r="H176" s="40">
        <v>71.5</v>
      </c>
      <c r="I176" s="115"/>
      <c r="K176" s="33"/>
    </row>
    <row r="177" spans="1:11" s="116" customFormat="1" ht="25.5" customHeight="1">
      <c r="A177" s="34">
        <f>IF(F177&lt;&gt;"",MAX(A$1:A176)+1," ")</f>
        <v>140</v>
      </c>
      <c r="B177" s="154" t="s">
        <v>177</v>
      </c>
      <c r="C177" s="155"/>
      <c r="D177" s="156"/>
      <c r="E177" s="157" t="s">
        <v>20</v>
      </c>
      <c r="F177" s="64">
        <v>75</v>
      </c>
      <c r="G177" s="40"/>
      <c r="H177" s="40">
        <v>71.5</v>
      </c>
      <c r="I177" s="115"/>
      <c r="K177" s="33"/>
    </row>
    <row r="178" spans="1:11" s="116" customFormat="1" ht="25.5" customHeight="1">
      <c r="A178" s="34">
        <f>IF(F178&lt;&gt;"",MAX(A$1:A177)+1," ")</f>
        <v>141</v>
      </c>
      <c r="B178" s="154" t="s">
        <v>178</v>
      </c>
      <c r="C178" s="155"/>
      <c r="D178" s="156"/>
      <c r="E178" s="157" t="s">
        <v>20</v>
      </c>
      <c r="F178" s="64">
        <v>75</v>
      </c>
      <c r="G178" s="40"/>
      <c r="H178" s="40">
        <v>71.5</v>
      </c>
      <c r="I178" s="115"/>
      <c r="K178" s="33"/>
    </row>
    <row r="179" spans="1:11" s="116" customFormat="1" ht="25.5" customHeight="1">
      <c r="A179" s="34">
        <f>IF(F179&lt;&gt;"",MAX(A$1:A178)+1," ")</f>
        <v>142</v>
      </c>
      <c r="B179" s="154" t="s">
        <v>179</v>
      </c>
      <c r="C179" s="155"/>
      <c r="D179" s="156"/>
      <c r="E179" s="157" t="s">
        <v>20</v>
      </c>
      <c r="F179" s="64">
        <v>78</v>
      </c>
      <c r="G179" s="40"/>
      <c r="H179" s="40">
        <v>69.9</v>
      </c>
      <c r="I179" s="115"/>
      <c r="K179" s="33"/>
    </row>
    <row r="180" spans="1:11" s="116" customFormat="1" ht="25.5" customHeight="1">
      <c r="A180" s="34">
        <f>IF(F180&lt;&gt;"",MAX(A$1:A179)+1," ")</f>
        <v>143</v>
      </c>
      <c r="B180" s="37" t="s">
        <v>180</v>
      </c>
      <c r="C180" s="37"/>
      <c r="D180" s="142"/>
      <c r="E180" s="157" t="s">
        <v>20</v>
      </c>
      <c r="F180" s="64">
        <v>72</v>
      </c>
      <c r="G180" s="40"/>
      <c r="H180" s="40">
        <v>66.9</v>
      </c>
      <c r="I180" s="115"/>
      <c r="K180" s="33"/>
    </row>
    <row r="181" spans="1:11" s="116" customFormat="1" ht="25.5" customHeight="1">
      <c r="A181" s="34">
        <f>IF(F181&lt;&gt;"",MAX(A$1:A180)+1," ")</f>
        <v>144</v>
      </c>
      <c r="B181" s="37" t="s">
        <v>181</v>
      </c>
      <c r="C181" s="37"/>
      <c r="D181" s="142"/>
      <c r="E181" s="157" t="s">
        <v>20</v>
      </c>
      <c r="F181" s="64">
        <v>95</v>
      </c>
      <c r="G181" s="40"/>
      <c r="H181" s="40">
        <v>90.9</v>
      </c>
      <c r="I181" s="115"/>
      <c r="K181" s="33"/>
    </row>
    <row r="182" spans="1:11" s="116" customFormat="1" ht="25.5" customHeight="1">
      <c r="A182" s="34" t="str">
        <f>IF(F182&lt;&gt;"",MAX(A$1:A181)+1," ")</f>
        <v> </v>
      </c>
      <c r="B182" s="37"/>
      <c r="C182" s="37"/>
      <c r="D182" s="142"/>
      <c r="E182" s="157"/>
      <c r="F182" s="64"/>
      <c r="G182" s="40"/>
      <c r="H182" s="40"/>
      <c r="I182" s="115"/>
      <c r="K182" s="33"/>
    </row>
    <row r="183" spans="1:11" s="116" customFormat="1" ht="25.5" customHeight="1">
      <c r="A183" s="34" t="str">
        <f>IF(F183&lt;&gt;"",MAX(A$1:A182)+1," ")</f>
        <v> </v>
      </c>
      <c r="B183" s="154"/>
      <c r="C183" s="155"/>
      <c r="D183" s="156"/>
      <c r="E183" s="157"/>
      <c r="F183" s="164"/>
      <c r="G183" s="39"/>
      <c r="H183" s="40"/>
      <c r="I183" s="115"/>
      <c r="K183" s="33"/>
    </row>
    <row r="184" spans="1:11" s="116" customFormat="1" ht="25.5" customHeight="1">
      <c r="A184" s="34">
        <f>IF(F184&lt;&gt;"",MAX(A$1:A183)+1," ")</f>
        <v>145</v>
      </c>
      <c r="B184" s="166" t="s">
        <v>182</v>
      </c>
      <c r="C184" s="167"/>
      <c r="D184" s="167"/>
      <c r="E184" s="162"/>
      <c r="F184" s="106">
        <v>99</v>
      </c>
      <c r="G184" s="163"/>
      <c r="H184" s="163">
        <v>79.9</v>
      </c>
      <c r="I184" s="115"/>
      <c r="K184" s="33"/>
    </row>
    <row r="185" spans="1:11" s="116" customFormat="1" ht="25.5" customHeight="1">
      <c r="A185" s="34">
        <f>IF(F185&lt;&gt;"",MAX(A$1:A184)+1," ")</f>
        <v>146</v>
      </c>
      <c r="B185" s="168" t="s">
        <v>183</v>
      </c>
      <c r="C185" s="168"/>
      <c r="D185" s="168"/>
      <c r="E185" s="169" t="s">
        <v>20</v>
      </c>
      <c r="F185" s="64">
        <v>400</v>
      </c>
      <c r="G185" s="40"/>
      <c r="H185" s="40">
        <v>385</v>
      </c>
      <c r="I185" s="115"/>
      <c r="K185" s="33"/>
    </row>
    <row r="186" spans="1:11" s="116" customFormat="1" ht="25.5" customHeight="1">
      <c r="A186" s="34">
        <f>IF(F186&lt;&gt;"",MAX(A$1:A185)+1," ")</f>
        <v>147</v>
      </c>
      <c r="B186" s="489" t="s">
        <v>184</v>
      </c>
      <c r="C186" s="489"/>
      <c r="D186" s="489"/>
      <c r="E186" s="169" t="s">
        <v>20</v>
      </c>
      <c r="F186" s="138">
        <v>55</v>
      </c>
      <c r="G186" s="144">
        <v>49</v>
      </c>
      <c r="H186" s="171">
        <v>50.9</v>
      </c>
      <c r="I186" s="115"/>
      <c r="K186" s="33"/>
    </row>
    <row r="187" spans="1:11" s="116" customFormat="1" ht="25.5" customHeight="1">
      <c r="A187" s="34">
        <f>IF(F187&lt;&gt;"",MAX(A$1:A186)+1," ")</f>
        <v>148</v>
      </c>
      <c r="B187" s="170" t="s">
        <v>185</v>
      </c>
      <c r="C187" s="170"/>
      <c r="D187" s="170"/>
      <c r="E187" s="172" t="s">
        <v>20</v>
      </c>
      <c r="F187" s="138">
        <v>120</v>
      </c>
      <c r="G187" s="144"/>
      <c r="H187" s="144"/>
      <c r="I187" s="115"/>
      <c r="K187" s="33"/>
    </row>
    <row r="188" spans="1:11" s="116" customFormat="1" ht="25.5" customHeight="1">
      <c r="A188" s="34">
        <f>IF(F188&lt;&gt;"",MAX(A$1:A187)+1," ")</f>
        <v>149</v>
      </c>
      <c r="B188" s="489" t="s">
        <v>186</v>
      </c>
      <c r="C188" s="489"/>
      <c r="D188" s="489"/>
      <c r="E188" s="169" t="s">
        <v>20</v>
      </c>
      <c r="F188" s="138">
        <v>55</v>
      </c>
      <c r="G188" s="144">
        <v>49</v>
      </c>
      <c r="H188" s="171">
        <v>50.9</v>
      </c>
      <c r="I188" s="115"/>
      <c r="K188" s="33"/>
    </row>
    <row r="189" spans="1:11" s="116" customFormat="1" ht="25.5" customHeight="1">
      <c r="A189" s="34">
        <f>IF(F189&lt;&gt;"",MAX(A$1:A188)+1," ")</f>
        <v>150</v>
      </c>
      <c r="B189" s="489" t="s">
        <v>187</v>
      </c>
      <c r="C189" s="489"/>
      <c r="D189" s="489"/>
      <c r="E189" s="169" t="s">
        <v>20</v>
      </c>
      <c r="F189" s="138">
        <v>55</v>
      </c>
      <c r="G189" s="144">
        <v>49</v>
      </c>
      <c r="H189" s="171">
        <v>50.9</v>
      </c>
      <c r="I189" s="115"/>
      <c r="K189" s="33"/>
    </row>
    <row r="190" spans="1:11" s="116" customFormat="1" ht="25.5" customHeight="1">
      <c r="A190" s="34">
        <f>IF(F190&lt;&gt;"",MAX(A$1:A189)+1," ")</f>
        <v>151</v>
      </c>
      <c r="B190" s="489" t="s">
        <v>188</v>
      </c>
      <c r="C190" s="489"/>
      <c r="D190" s="489"/>
      <c r="E190" s="169" t="s">
        <v>20</v>
      </c>
      <c r="F190" s="138">
        <v>50</v>
      </c>
      <c r="G190" s="144">
        <v>45</v>
      </c>
      <c r="H190" s="171">
        <v>50.9</v>
      </c>
      <c r="I190" s="115"/>
      <c r="K190" s="33"/>
    </row>
    <row r="191" spans="1:11" s="116" customFormat="1" ht="25.5" customHeight="1">
      <c r="A191" s="34">
        <f>IF(F191&lt;&gt;"",MAX(A$1:A190)+1," ")</f>
        <v>152</v>
      </c>
      <c r="B191" s="173" t="s">
        <v>189</v>
      </c>
      <c r="C191" s="173"/>
      <c r="D191" s="173"/>
      <c r="E191" s="157" t="s">
        <v>20</v>
      </c>
      <c r="F191" s="64">
        <v>78</v>
      </c>
      <c r="G191" s="40"/>
      <c r="H191" s="40">
        <v>71.5</v>
      </c>
      <c r="I191" s="115"/>
      <c r="K191" s="33"/>
    </row>
    <row r="192" spans="1:11" s="116" customFormat="1" ht="25.5" customHeight="1">
      <c r="A192" s="34">
        <f>IF(F192&lt;&gt;"",MAX(A$1:A191)+1," ")</f>
        <v>153</v>
      </c>
      <c r="B192" s="170" t="s">
        <v>190</v>
      </c>
      <c r="C192" s="170"/>
      <c r="D192" s="170"/>
      <c r="E192" s="169" t="s">
        <v>20</v>
      </c>
      <c r="F192" s="138">
        <v>270</v>
      </c>
      <c r="G192" s="144">
        <v>249</v>
      </c>
      <c r="H192" s="171">
        <v>258.5</v>
      </c>
      <c r="I192" s="115"/>
      <c r="K192" s="33"/>
    </row>
    <row r="193" spans="1:11" s="116" customFormat="1" ht="25.5" customHeight="1">
      <c r="A193" s="34">
        <f>IF(F193&lt;&gt;"",MAX(A$1:A192)+1," ")</f>
        <v>154</v>
      </c>
      <c r="B193" s="174" t="s">
        <v>191</v>
      </c>
      <c r="C193" s="175"/>
      <c r="D193" s="176"/>
      <c r="E193" s="169" t="s">
        <v>192</v>
      </c>
      <c r="F193" s="138">
        <v>155</v>
      </c>
      <c r="G193" s="144"/>
      <c r="H193" s="171">
        <v>148.5</v>
      </c>
      <c r="I193" s="115"/>
      <c r="K193" s="33"/>
    </row>
    <row r="194" spans="1:11" s="116" customFormat="1" ht="25.5" customHeight="1">
      <c r="A194" s="34">
        <f>IF(F194&lt;&gt;"",MAX(A$1:A193)+1," ")</f>
        <v>155</v>
      </c>
      <c r="B194" s="159" t="s">
        <v>193</v>
      </c>
      <c r="C194" s="160"/>
      <c r="D194" s="161"/>
      <c r="E194" s="162" t="s">
        <v>20</v>
      </c>
      <c r="F194" s="106">
        <v>63</v>
      </c>
      <c r="G194" s="163"/>
      <c r="H194" s="163">
        <v>60.5</v>
      </c>
      <c r="I194" s="115"/>
      <c r="K194" s="33"/>
    </row>
    <row r="195" spans="1:11" s="116" customFormat="1" ht="25.5" customHeight="1">
      <c r="A195" s="34">
        <f>IF(F195&lt;&gt;"",MAX(A$1:A194)+1," ")</f>
        <v>156</v>
      </c>
      <c r="B195" s="174" t="s">
        <v>194</v>
      </c>
      <c r="C195" s="175"/>
      <c r="D195" s="176"/>
      <c r="E195" s="157" t="s">
        <v>20</v>
      </c>
      <c r="F195" s="138">
        <v>30</v>
      </c>
      <c r="G195" s="144"/>
      <c r="H195" s="171">
        <v>27.9</v>
      </c>
      <c r="I195" s="115"/>
      <c r="K195" s="33"/>
    </row>
    <row r="196" spans="1:11" s="116" customFormat="1" ht="25.5" customHeight="1">
      <c r="A196" s="34">
        <f>IF(F196&lt;&gt;"",MAX(A$1:A195)+1," ")</f>
        <v>157</v>
      </c>
      <c r="B196" s="174" t="s">
        <v>195</v>
      </c>
      <c r="C196" s="175"/>
      <c r="D196" s="176"/>
      <c r="E196" s="169" t="s">
        <v>196</v>
      </c>
      <c r="F196" s="138">
        <v>257</v>
      </c>
      <c r="G196" s="144"/>
      <c r="H196" s="171">
        <v>244.8</v>
      </c>
      <c r="I196" s="115"/>
      <c r="K196" s="33"/>
    </row>
    <row r="197" spans="1:11" s="116" customFormat="1" ht="25.5" customHeight="1">
      <c r="A197" s="34">
        <f>IF(F197&lt;&gt;"",MAX(A$1:A196)+1," ")</f>
        <v>158</v>
      </c>
      <c r="B197" s="154" t="s">
        <v>197</v>
      </c>
      <c r="C197" s="155"/>
      <c r="D197" s="156"/>
      <c r="E197" s="169" t="s">
        <v>196</v>
      </c>
      <c r="F197" s="64">
        <v>188</v>
      </c>
      <c r="G197" s="40"/>
      <c r="H197" s="40">
        <v>179.5</v>
      </c>
      <c r="I197" s="115"/>
      <c r="K197" s="33"/>
    </row>
    <row r="198" spans="1:11" s="116" customFormat="1" ht="25.5" customHeight="1">
      <c r="A198" s="34">
        <f>IF(F198&lt;&gt;"",MAX(A$1:A197)+1," ")</f>
        <v>159</v>
      </c>
      <c r="B198" s="154" t="s">
        <v>198</v>
      </c>
      <c r="C198" s="155"/>
      <c r="D198" s="156"/>
      <c r="E198" s="157" t="s">
        <v>20</v>
      </c>
      <c r="F198" s="64">
        <v>43</v>
      </c>
      <c r="G198" s="40"/>
      <c r="H198" s="40">
        <v>39.9</v>
      </c>
      <c r="I198" s="115"/>
      <c r="K198" s="33"/>
    </row>
    <row r="199" spans="1:11" s="116" customFormat="1" ht="25.5" customHeight="1">
      <c r="A199" s="34">
        <f>IF(F199&lt;&gt;"",MAX(A$1:A198)+1," ")</f>
        <v>160</v>
      </c>
      <c r="B199" s="154" t="s">
        <v>199</v>
      </c>
      <c r="C199" s="155"/>
      <c r="D199" s="156"/>
      <c r="E199" s="157" t="s">
        <v>73</v>
      </c>
      <c r="F199" s="64">
        <v>125</v>
      </c>
      <c r="G199" s="40"/>
      <c r="H199" s="40">
        <v>119.6</v>
      </c>
      <c r="I199" s="115"/>
      <c r="K199" s="33"/>
    </row>
    <row r="200" spans="1:11" s="116" customFormat="1" ht="25.5" customHeight="1">
      <c r="A200" s="34">
        <f>IF(F200&lt;&gt;"",MAX(A$1:A199)+1," ")</f>
        <v>161</v>
      </c>
      <c r="B200" s="154" t="s">
        <v>200</v>
      </c>
      <c r="C200" s="155"/>
      <c r="D200" s="156"/>
      <c r="E200" s="157" t="s">
        <v>73</v>
      </c>
      <c r="F200" s="64">
        <v>125</v>
      </c>
      <c r="G200" s="40"/>
      <c r="H200" s="40">
        <v>119.6</v>
      </c>
      <c r="I200" s="115"/>
      <c r="K200" s="33"/>
    </row>
    <row r="201" spans="1:11" s="116" customFormat="1" ht="25.5" customHeight="1">
      <c r="A201" s="34">
        <f>IF(F201&lt;&gt;"",MAX(A$1:A200)+1," ")</f>
        <v>162</v>
      </c>
      <c r="B201" s="154" t="s">
        <v>201</v>
      </c>
      <c r="C201" s="155"/>
      <c r="D201" s="156"/>
      <c r="E201" s="157" t="s">
        <v>202</v>
      </c>
      <c r="F201" s="64">
        <v>40</v>
      </c>
      <c r="G201" s="40"/>
      <c r="H201" s="40"/>
      <c r="I201" s="115"/>
      <c r="K201" s="33"/>
    </row>
    <row r="202" spans="1:11" s="116" customFormat="1" ht="25.5" customHeight="1">
      <c r="A202" s="34">
        <f>IF(F202&lt;&gt;"",MAX(A$1:A201)+1," ")</f>
        <v>163</v>
      </c>
      <c r="B202" s="154" t="s">
        <v>203</v>
      </c>
      <c r="C202" s="155"/>
      <c r="D202" s="156"/>
      <c r="E202" s="157" t="s">
        <v>20</v>
      </c>
      <c r="F202" s="64">
        <v>68</v>
      </c>
      <c r="G202" s="40"/>
      <c r="H202" s="40">
        <v>64.3</v>
      </c>
      <c r="I202" s="115"/>
      <c r="K202" s="33"/>
    </row>
    <row r="203" spans="1:11" s="116" customFormat="1" ht="25.5" customHeight="1">
      <c r="A203" s="34">
        <f>IF(F203&lt;&gt;"",MAX(A$1:A202)+1," ")</f>
        <v>164</v>
      </c>
      <c r="B203" s="154" t="s">
        <v>204</v>
      </c>
      <c r="C203" s="155"/>
      <c r="D203" s="156"/>
      <c r="E203" s="157" t="s">
        <v>20</v>
      </c>
      <c r="F203" s="64">
        <v>97</v>
      </c>
      <c r="G203" s="40"/>
      <c r="H203" s="40">
        <v>92.9</v>
      </c>
      <c r="I203" s="115"/>
      <c r="K203" s="33"/>
    </row>
    <row r="204" spans="1:11" s="140" customFormat="1" ht="26.25" customHeight="1">
      <c r="A204" s="34">
        <f>IF(F204&lt;&gt;"",MAX(A$1:A203)+1," ")</f>
        <v>165</v>
      </c>
      <c r="B204" s="50" t="s">
        <v>205</v>
      </c>
      <c r="C204" s="50"/>
      <c r="D204" s="50"/>
      <c r="E204" s="165" t="s">
        <v>20</v>
      </c>
      <c r="F204" s="64">
        <v>110</v>
      </c>
      <c r="G204" s="40"/>
      <c r="H204" s="40">
        <v>104.9</v>
      </c>
      <c r="I204" s="139"/>
      <c r="K204" s="141"/>
    </row>
    <row r="205" spans="1:11" s="140" customFormat="1" ht="26.25" customHeight="1">
      <c r="A205" s="34">
        <f>IF(F205&lt;&gt;"",MAX(A$1:A204)+1," ")</f>
        <v>166</v>
      </c>
      <c r="B205" s="50" t="s">
        <v>206</v>
      </c>
      <c r="C205" s="50"/>
      <c r="D205" s="50"/>
      <c r="E205" s="165" t="s">
        <v>20</v>
      </c>
      <c r="F205" s="64">
        <v>144</v>
      </c>
      <c r="G205" s="40"/>
      <c r="H205" s="40">
        <v>136.9</v>
      </c>
      <c r="I205" s="139"/>
      <c r="K205" s="141"/>
    </row>
    <row r="206" spans="1:11" s="116" customFormat="1" ht="23.25" customHeight="1">
      <c r="A206" s="34" t="str">
        <f>IF(F206&lt;&gt;"",MAX(A$1:A205)+1," ")</f>
        <v> </v>
      </c>
      <c r="B206" s="490" t="s">
        <v>207</v>
      </c>
      <c r="C206" s="490"/>
      <c r="D206" s="490"/>
      <c r="E206" s="490"/>
      <c r="F206" s="490"/>
      <c r="G206" s="490"/>
      <c r="H206" s="490"/>
      <c r="I206" s="115"/>
      <c r="K206" s="33"/>
    </row>
    <row r="207" spans="1:11" s="116" customFormat="1" ht="23.25" customHeight="1">
      <c r="A207" s="34">
        <f>IF(F207&lt;&gt;"",MAX(A$1:A206)+1," ")</f>
        <v>167</v>
      </c>
      <c r="B207" s="491" t="s">
        <v>208</v>
      </c>
      <c r="C207" s="491"/>
      <c r="D207" s="491"/>
      <c r="E207" s="165" t="s">
        <v>209</v>
      </c>
      <c r="F207" s="177">
        <v>120</v>
      </c>
      <c r="G207" s="46"/>
      <c r="H207" s="46"/>
      <c r="I207" s="115"/>
      <c r="K207" s="33"/>
    </row>
    <row r="208" spans="1:11" s="116" customFormat="1" ht="23.25" customHeight="1">
      <c r="A208" s="34">
        <f>IF(F208&lt;&gt;"",MAX(A$1:A207)+1," ")</f>
        <v>168</v>
      </c>
      <c r="B208" s="491" t="s">
        <v>210</v>
      </c>
      <c r="C208" s="491"/>
      <c r="D208" s="491"/>
      <c r="E208" s="165" t="s">
        <v>211</v>
      </c>
      <c r="F208" s="177">
        <v>160</v>
      </c>
      <c r="G208" s="46"/>
      <c r="H208" s="46">
        <v>148.9</v>
      </c>
      <c r="I208" s="115"/>
      <c r="K208" s="33"/>
    </row>
    <row r="209" spans="1:11" s="116" customFormat="1" ht="23.25" customHeight="1">
      <c r="A209" s="34">
        <f>IF(F209&lt;&gt;"",MAX(A$1:A208)+1," ")</f>
        <v>169</v>
      </c>
      <c r="B209" s="491" t="s">
        <v>212</v>
      </c>
      <c r="C209" s="491"/>
      <c r="D209" s="491"/>
      <c r="E209" s="165" t="s">
        <v>213</v>
      </c>
      <c r="F209" s="177">
        <v>95</v>
      </c>
      <c r="G209" s="46"/>
      <c r="H209" s="46"/>
      <c r="I209" s="115"/>
      <c r="K209" s="33"/>
    </row>
    <row r="210" spans="1:11" s="116" customFormat="1" ht="23.25" customHeight="1">
      <c r="A210" s="34">
        <f>IF(F210&lt;&gt;"",MAX(A$1:A209)+1," ")</f>
        <v>170</v>
      </c>
      <c r="B210" s="491" t="s">
        <v>214</v>
      </c>
      <c r="C210" s="491"/>
      <c r="D210" s="491"/>
      <c r="E210" s="165" t="s">
        <v>213</v>
      </c>
      <c r="F210" s="177">
        <v>136</v>
      </c>
      <c r="G210" s="46">
        <v>126</v>
      </c>
      <c r="H210" s="46"/>
      <c r="I210" s="115"/>
      <c r="K210" s="33"/>
    </row>
    <row r="211" spans="1:11" s="116" customFormat="1" ht="23.25" customHeight="1">
      <c r="A211" s="34">
        <f>IF(F211&lt;&gt;"",MAX(A$1:A210)+1," ")</f>
        <v>171</v>
      </c>
      <c r="B211" s="491" t="s">
        <v>215</v>
      </c>
      <c r="C211" s="491"/>
      <c r="D211" s="491"/>
      <c r="E211" s="165" t="s">
        <v>213</v>
      </c>
      <c r="F211" s="177">
        <v>89</v>
      </c>
      <c r="G211" s="46"/>
      <c r="H211" s="46"/>
      <c r="I211" s="115"/>
      <c r="K211" s="33"/>
    </row>
    <row r="212" spans="1:11" s="116" customFormat="1" ht="23.25" customHeight="1">
      <c r="A212" s="34">
        <f>IF(F212&lt;&gt;"",MAX(A$1:A211)+1," ")</f>
        <v>172</v>
      </c>
      <c r="B212" s="492" t="s">
        <v>216</v>
      </c>
      <c r="C212" s="492"/>
      <c r="D212" s="492"/>
      <c r="E212" s="165" t="s">
        <v>213</v>
      </c>
      <c r="F212" s="177">
        <v>140</v>
      </c>
      <c r="G212" s="46"/>
      <c r="H212" s="46">
        <v>131.9</v>
      </c>
      <c r="I212" s="115"/>
      <c r="K212" s="33"/>
    </row>
    <row r="213" spans="1:11" s="116" customFormat="1" ht="23.25" customHeight="1">
      <c r="A213" s="34">
        <f>IF(F213&lt;&gt;"",MAX(A$1:A212)+1," ")</f>
        <v>173</v>
      </c>
      <c r="B213" s="492" t="s">
        <v>217</v>
      </c>
      <c r="C213" s="492"/>
      <c r="D213" s="492"/>
      <c r="E213" s="165" t="s">
        <v>213</v>
      </c>
      <c r="F213" s="177">
        <v>79</v>
      </c>
      <c r="G213" s="46"/>
      <c r="H213" s="46">
        <v>74.9</v>
      </c>
      <c r="I213" s="115"/>
      <c r="K213" s="33"/>
    </row>
    <row r="214" spans="1:11" s="116" customFormat="1" ht="23.25" customHeight="1">
      <c r="A214" s="34">
        <f>IF(F214&lt;&gt;"",MAX(A$1:A213)+1," ")</f>
        <v>174</v>
      </c>
      <c r="B214" s="492" t="s">
        <v>218</v>
      </c>
      <c r="C214" s="492"/>
      <c r="D214" s="492"/>
      <c r="E214" s="165" t="s">
        <v>213</v>
      </c>
      <c r="F214" s="177">
        <v>125</v>
      </c>
      <c r="G214" s="46"/>
      <c r="H214" s="46">
        <v>117.5</v>
      </c>
      <c r="I214" s="115"/>
      <c r="K214" s="33"/>
    </row>
    <row r="215" spans="1:11" s="116" customFormat="1" ht="23.25" customHeight="1">
      <c r="A215" s="34">
        <f>IF(F215&lt;&gt;"",MAX(A$1:A214)+1," ")</f>
        <v>175</v>
      </c>
      <c r="B215" s="492" t="s">
        <v>219</v>
      </c>
      <c r="C215" s="492"/>
      <c r="D215" s="492"/>
      <c r="E215" s="165" t="s">
        <v>20</v>
      </c>
      <c r="F215" s="177">
        <v>55</v>
      </c>
      <c r="G215" s="46"/>
      <c r="H215" s="46">
        <v>52.9</v>
      </c>
      <c r="I215" s="115"/>
      <c r="K215" s="33"/>
    </row>
    <row r="216" spans="1:11" s="116" customFormat="1" ht="23.25" customHeight="1">
      <c r="A216" s="34">
        <f>IF(F216&lt;&gt;"",MAX(A$1:A215)+1," ")</f>
        <v>176</v>
      </c>
      <c r="B216" s="492" t="s">
        <v>220</v>
      </c>
      <c r="C216" s="492"/>
      <c r="D216" s="492"/>
      <c r="E216" s="165" t="s">
        <v>20</v>
      </c>
      <c r="F216" s="177">
        <v>84</v>
      </c>
      <c r="G216" s="46"/>
      <c r="H216" s="46">
        <v>78.4</v>
      </c>
      <c r="I216" s="115"/>
      <c r="K216" s="33"/>
    </row>
    <row r="217" spans="1:11" s="116" customFormat="1" ht="23.25" customHeight="1">
      <c r="A217" s="34">
        <f>IF(F217&lt;&gt;"",MAX(A$1:A216)+1," ")</f>
        <v>177</v>
      </c>
      <c r="B217" s="493" t="s">
        <v>221</v>
      </c>
      <c r="C217" s="493"/>
      <c r="D217" s="493"/>
      <c r="E217" s="165" t="s">
        <v>222</v>
      </c>
      <c r="F217" s="177">
        <v>75</v>
      </c>
      <c r="G217" s="46">
        <v>90</v>
      </c>
      <c r="H217" s="46">
        <v>73.8</v>
      </c>
      <c r="I217" s="115"/>
      <c r="K217" s="33"/>
    </row>
    <row r="218" spans="1:11" s="116" customFormat="1" ht="23.25" customHeight="1">
      <c r="A218" s="34">
        <f>IF(F218&lt;&gt;"",MAX(A$1:A217)+1," ")</f>
        <v>178</v>
      </c>
      <c r="B218" s="493" t="s">
        <v>223</v>
      </c>
      <c r="C218" s="493"/>
      <c r="D218" s="493"/>
      <c r="E218" s="165" t="s">
        <v>213</v>
      </c>
      <c r="F218" s="177">
        <v>162</v>
      </c>
      <c r="G218" s="46"/>
      <c r="H218" s="46"/>
      <c r="I218" s="115"/>
      <c r="K218" s="33"/>
    </row>
    <row r="219" spans="1:11" s="116" customFormat="1" ht="23.25" customHeight="1">
      <c r="A219" s="34">
        <f>IF(F219&lt;&gt;"",MAX(A$1:A218)+1," ")</f>
        <v>179</v>
      </c>
      <c r="B219" s="493" t="s">
        <v>224</v>
      </c>
      <c r="C219" s="493"/>
      <c r="D219" s="493"/>
      <c r="E219" s="165" t="s">
        <v>222</v>
      </c>
      <c r="F219" s="177">
        <v>80</v>
      </c>
      <c r="G219" s="46"/>
      <c r="H219" s="46">
        <v>76.6</v>
      </c>
      <c r="I219" s="115"/>
      <c r="K219" s="33"/>
    </row>
    <row r="220" spans="1:11" s="116" customFormat="1" ht="23.25" customHeight="1">
      <c r="A220" s="34">
        <f>IF(F220&lt;&gt;"",MAX(A$1:A219)+1," ")</f>
        <v>180</v>
      </c>
      <c r="B220" s="493" t="s">
        <v>225</v>
      </c>
      <c r="C220" s="493"/>
      <c r="D220" s="493"/>
      <c r="E220" s="165" t="s">
        <v>226</v>
      </c>
      <c r="F220" s="177">
        <v>114</v>
      </c>
      <c r="G220" s="46"/>
      <c r="H220" s="46">
        <v>107.9</v>
      </c>
      <c r="I220" s="115"/>
      <c r="K220" s="33"/>
    </row>
    <row r="221" spans="1:11" s="116" customFormat="1" ht="23.25" customHeight="1">
      <c r="A221" s="34">
        <f>IF(F221&lt;&gt;"",MAX(A$1:A220)+1," ")</f>
        <v>181</v>
      </c>
      <c r="B221" s="493" t="s">
        <v>227</v>
      </c>
      <c r="C221" s="493"/>
      <c r="D221" s="493"/>
      <c r="E221" s="165" t="s">
        <v>213</v>
      </c>
      <c r="F221" s="177">
        <v>99</v>
      </c>
      <c r="G221" s="46"/>
      <c r="H221" s="46"/>
      <c r="I221" s="115"/>
      <c r="K221" s="33"/>
    </row>
    <row r="222" spans="1:11" s="116" customFormat="1" ht="23.25" customHeight="1">
      <c r="A222" s="34">
        <f>IF(F222&lt;&gt;"",MAX(A$1:A221)+1," ")</f>
        <v>182</v>
      </c>
      <c r="B222" s="493" t="s">
        <v>228</v>
      </c>
      <c r="C222" s="493"/>
      <c r="D222" s="493"/>
      <c r="E222" s="165" t="s">
        <v>213</v>
      </c>
      <c r="F222" s="177">
        <v>175</v>
      </c>
      <c r="G222" s="46"/>
      <c r="H222" s="46"/>
      <c r="I222" s="115"/>
      <c r="K222" s="33"/>
    </row>
    <row r="223" spans="1:11" s="116" customFormat="1" ht="23.25" customHeight="1">
      <c r="A223" s="34">
        <f>IF(F223&lt;&gt;"",MAX(A$1:A222)+1," ")</f>
        <v>183</v>
      </c>
      <c r="B223" s="493" t="s">
        <v>229</v>
      </c>
      <c r="C223" s="493"/>
      <c r="D223" s="493"/>
      <c r="E223" s="165" t="s">
        <v>213</v>
      </c>
      <c r="F223" s="177">
        <v>85</v>
      </c>
      <c r="G223" s="46"/>
      <c r="H223" s="46">
        <v>77.9</v>
      </c>
      <c r="I223" s="115"/>
      <c r="K223" s="33"/>
    </row>
    <row r="224" spans="1:11" s="116" customFormat="1" ht="23.25" customHeight="1">
      <c r="A224" s="34">
        <f>IF(F224&lt;&gt;"",MAX(A$1:A223)+1," ")</f>
        <v>184</v>
      </c>
      <c r="B224" s="493" t="s">
        <v>230</v>
      </c>
      <c r="C224" s="493"/>
      <c r="D224" s="493"/>
      <c r="E224" s="165" t="s">
        <v>213</v>
      </c>
      <c r="F224" s="177">
        <v>160</v>
      </c>
      <c r="G224" s="46"/>
      <c r="H224" s="46">
        <v>140.9</v>
      </c>
      <c r="I224" s="115"/>
      <c r="K224" s="33"/>
    </row>
    <row r="225" spans="1:11" s="116" customFormat="1" ht="23.25" customHeight="1">
      <c r="A225" s="34">
        <f>IF(F225&lt;&gt;"",MAX(A$1:A224)+1," ")</f>
        <v>185</v>
      </c>
      <c r="B225" s="493" t="s">
        <v>231</v>
      </c>
      <c r="C225" s="493"/>
      <c r="D225" s="493"/>
      <c r="E225" s="165" t="s">
        <v>226</v>
      </c>
      <c r="F225" s="177">
        <v>225</v>
      </c>
      <c r="G225" s="46"/>
      <c r="H225" s="46"/>
      <c r="I225" s="115"/>
      <c r="K225" s="33"/>
    </row>
    <row r="226" spans="1:11" s="116" customFormat="1" ht="23.25" customHeight="1">
      <c r="A226" s="34">
        <f>IF(F226&lt;&gt;"",MAX(A$1:A225)+1," ")</f>
        <v>186</v>
      </c>
      <c r="B226" s="493" t="s">
        <v>232</v>
      </c>
      <c r="C226" s="493"/>
      <c r="D226" s="493"/>
      <c r="E226" s="165" t="s">
        <v>20</v>
      </c>
      <c r="F226" s="177">
        <v>150</v>
      </c>
      <c r="G226" s="46"/>
      <c r="H226" s="46">
        <v>145</v>
      </c>
      <c r="I226" s="115"/>
      <c r="K226" s="33"/>
    </row>
    <row r="227" spans="1:11" s="116" customFormat="1" ht="23.25" customHeight="1">
      <c r="A227" s="34">
        <f>IF(F227&lt;&gt;"",MAX(A$1:A226)+1," ")</f>
        <v>187</v>
      </c>
      <c r="B227" s="493" t="s">
        <v>233</v>
      </c>
      <c r="C227" s="493"/>
      <c r="D227" s="493"/>
      <c r="E227" s="165" t="s">
        <v>20</v>
      </c>
      <c r="F227" s="177">
        <v>61</v>
      </c>
      <c r="G227" s="46"/>
      <c r="H227" s="46">
        <v>54.7</v>
      </c>
      <c r="I227" s="115"/>
      <c r="K227" s="33"/>
    </row>
    <row r="228" spans="1:11" s="116" customFormat="1" ht="23.25" customHeight="1">
      <c r="A228" s="34">
        <f>IF(F228&lt;&gt;"",MAX(A$1:A227)+1," ")</f>
        <v>188</v>
      </c>
      <c r="B228" s="493" t="s">
        <v>234</v>
      </c>
      <c r="C228" s="493"/>
      <c r="D228" s="493"/>
      <c r="E228" s="165" t="s">
        <v>211</v>
      </c>
      <c r="F228" s="177">
        <v>89</v>
      </c>
      <c r="G228" s="46"/>
      <c r="H228" s="46">
        <v>82.5</v>
      </c>
      <c r="I228" s="115"/>
      <c r="K228" s="33"/>
    </row>
    <row r="229" spans="1:11" s="116" customFormat="1" ht="25.5" customHeight="1">
      <c r="A229" s="34">
        <f>IF(F229&lt;&gt;"",MAX(A$1:A228)+1," ")</f>
        <v>189</v>
      </c>
      <c r="B229" s="494" t="s">
        <v>235</v>
      </c>
      <c r="C229" s="494"/>
      <c r="D229" s="494"/>
      <c r="E229" s="165" t="s">
        <v>213</v>
      </c>
      <c r="F229" s="177">
        <v>55</v>
      </c>
      <c r="G229" s="46"/>
      <c r="H229" s="46"/>
      <c r="I229" s="115"/>
      <c r="K229" s="33"/>
    </row>
    <row r="230" spans="1:11" s="116" customFormat="1" ht="25.5" customHeight="1">
      <c r="A230" s="34">
        <f>IF(F230&lt;&gt;"",MAX(A$1:A229)+1," ")</f>
        <v>190</v>
      </c>
      <c r="B230" s="494" t="s">
        <v>236</v>
      </c>
      <c r="C230" s="494"/>
      <c r="D230" s="494"/>
      <c r="E230" s="165" t="s">
        <v>213</v>
      </c>
      <c r="F230" s="177">
        <v>115</v>
      </c>
      <c r="G230" s="46"/>
      <c r="H230" s="46"/>
      <c r="I230" s="115"/>
      <c r="K230" s="33"/>
    </row>
    <row r="231" spans="1:11" s="116" customFormat="1" ht="25.5" customHeight="1">
      <c r="A231" s="34">
        <f>IF(F231&lt;&gt;"",MAX(A$1:A230)+1," ")</f>
        <v>191</v>
      </c>
      <c r="B231" s="494" t="s">
        <v>237</v>
      </c>
      <c r="C231" s="494"/>
      <c r="D231" s="494"/>
      <c r="E231" s="165" t="s">
        <v>213</v>
      </c>
      <c r="F231" s="177">
        <v>99</v>
      </c>
      <c r="G231" s="46">
        <v>98</v>
      </c>
      <c r="H231" s="46"/>
      <c r="I231" s="115"/>
      <c r="K231" s="33"/>
    </row>
    <row r="232" spans="1:11" s="151" customFormat="1" ht="23.25" customHeight="1">
      <c r="A232" s="34" t="str">
        <f>IF(F232&lt;&gt;"",MAX(A$1:A231)+1," ")</f>
        <v> </v>
      </c>
      <c r="B232" s="495" t="s">
        <v>238</v>
      </c>
      <c r="C232" s="495"/>
      <c r="D232" s="495"/>
      <c r="E232" s="495"/>
      <c r="F232" s="495"/>
      <c r="G232" s="495"/>
      <c r="H232" s="178"/>
      <c r="I232" s="150"/>
      <c r="K232" s="152"/>
    </row>
    <row r="233" spans="1:11" s="151" customFormat="1" ht="23.25" customHeight="1">
      <c r="A233" s="34">
        <f>IF(F233&lt;&gt;"",MAX(A$1:A232)+1," ")</f>
        <v>192</v>
      </c>
      <c r="B233" s="58" t="s">
        <v>239</v>
      </c>
      <c r="C233" s="179"/>
      <c r="D233" s="179"/>
      <c r="E233" s="58" t="s">
        <v>20</v>
      </c>
      <c r="F233" s="106">
        <v>145</v>
      </c>
      <c r="G233" s="163">
        <v>83</v>
      </c>
      <c r="H233" s="163">
        <v>138.3</v>
      </c>
      <c r="I233" s="150"/>
      <c r="K233" s="152"/>
    </row>
    <row r="234" spans="1:11" s="151" customFormat="1" ht="23.25" customHeight="1">
      <c r="A234" s="34">
        <f>IF(F234&lt;&gt;"",MAX(A$1:A233)+1," ")</f>
        <v>193</v>
      </c>
      <c r="B234" s="180" t="s">
        <v>240</v>
      </c>
      <c r="C234" s="181"/>
      <c r="D234" s="181"/>
      <c r="E234" s="181" t="s">
        <v>213</v>
      </c>
      <c r="F234" s="181">
        <v>130</v>
      </c>
      <c r="G234" s="181"/>
      <c r="H234" s="181">
        <v>124.5</v>
      </c>
      <c r="I234" s="150"/>
      <c r="K234" s="152"/>
    </row>
    <row r="235" spans="1:11" s="151" customFormat="1" ht="23.25" customHeight="1">
      <c r="A235" s="34">
        <f>IF(F235&lt;&gt;"",MAX(A$1:A234)+1," ")</f>
        <v>194</v>
      </c>
      <c r="B235" s="496" t="s">
        <v>241</v>
      </c>
      <c r="C235" s="496"/>
      <c r="D235" s="496"/>
      <c r="E235" s="183" t="s">
        <v>209</v>
      </c>
      <c r="F235" s="31">
        <v>120</v>
      </c>
      <c r="G235" s="31">
        <v>110</v>
      </c>
      <c r="H235" s="31">
        <v>97.9</v>
      </c>
      <c r="I235" s="150"/>
      <c r="K235" s="152"/>
    </row>
    <row r="236" spans="1:11" s="151" customFormat="1" ht="23.25" customHeight="1">
      <c r="A236" s="34">
        <f>IF(F236&lt;&gt;"",MAX(A$1:A235)+1," ")</f>
        <v>195</v>
      </c>
      <c r="B236" s="496" t="s">
        <v>242</v>
      </c>
      <c r="C236" s="496"/>
      <c r="D236" s="496"/>
      <c r="E236" s="183" t="s">
        <v>209</v>
      </c>
      <c r="F236" s="31">
        <v>120</v>
      </c>
      <c r="G236" s="31">
        <v>110</v>
      </c>
      <c r="H236" s="31">
        <v>104.3</v>
      </c>
      <c r="I236" s="150"/>
      <c r="K236" s="152"/>
    </row>
    <row r="237" spans="1:11" s="151" customFormat="1" ht="23.25" customHeight="1">
      <c r="A237" s="34">
        <f>IF(F237&lt;&gt;"",MAX(A$1:A236)+1," ")</f>
        <v>196</v>
      </c>
      <c r="B237" s="496" t="s">
        <v>243</v>
      </c>
      <c r="C237" s="496"/>
      <c r="D237" s="496"/>
      <c r="E237" s="183" t="s">
        <v>209</v>
      </c>
      <c r="F237" s="31">
        <v>160</v>
      </c>
      <c r="G237" s="31">
        <v>145</v>
      </c>
      <c r="H237" s="31"/>
      <c r="I237" s="150"/>
      <c r="K237" s="152"/>
    </row>
    <row r="238" spans="1:11" s="151" customFormat="1" ht="23.25" customHeight="1">
      <c r="A238" s="34">
        <f>IF(F238&lt;&gt;"",MAX(A$1:A237)+1," ")</f>
        <v>197</v>
      </c>
      <c r="B238" s="496" t="s">
        <v>244</v>
      </c>
      <c r="C238" s="496"/>
      <c r="D238" s="496"/>
      <c r="E238" s="183" t="s">
        <v>209</v>
      </c>
      <c r="F238" s="31">
        <v>160</v>
      </c>
      <c r="G238" s="31"/>
      <c r="H238" s="31"/>
      <c r="I238" s="150"/>
      <c r="K238" s="152"/>
    </row>
    <row r="239" spans="1:11" s="151" customFormat="1" ht="23.25" customHeight="1">
      <c r="A239" s="34">
        <f>IF(F239&lt;&gt;"",MAX(A$1:A238)+1," ")</f>
        <v>198</v>
      </c>
      <c r="B239" s="182" t="s">
        <v>245</v>
      </c>
      <c r="C239" s="182"/>
      <c r="D239" s="182"/>
      <c r="E239" s="183" t="s">
        <v>213</v>
      </c>
      <c r="F239" s="31">
        <v>85</v>
      </c>
      <c r="G239" s="31"/>
      <c r="H239" s="31">
        <v>77.9</v>
      </c>
      <c r="I239" s="150"/>
      <c r="K239" s="152"/>
    </row>
    <row r="240" spans="1:11" s="151" customFormat="1" ht="23.25" customHeight="1">
      <c r="A240" s="34">
        <f>IF(F240&lt;&gt;"",MAX(A$1:A239)+1," ")</f>
        <v>199</v>
      </c>
      <c r="B240" s="182" t="s">
        <v>246</v>
      </c>
      <c r="C240" s="182"/>
      <c r="D240" s="182"/>
      <c r="E240" s="183" t="s">
        <v>213</v>
      </c>
      <c r="F240" s="31">
        <v>145</v>
      </c>
      <c r="G240" s="31"/>
      <c r="H240" s="31">
        <v>131.9</v>
      </c>
      <c r="I240" s="150"/>
      <c r="K240" s="152"/>
    </row>
    <row r="241" spans="1:11" s="151" customFormat="1" ht="23.25" customHeight="1">
      <c r="A241" s="34">
        <f>IF(F241&lt;&gt;"",MAX(A$1:A240)+1," ")</f>
        <v>200</v>
      </c>
      <c r="B241" s="182" t="s">
        <v>247</v>
      </c>
      <c r="C241" s="182"/>
      <c r="D241" s="182"/>
      <c r="E241" s="183" t="s">
        <v>213</v>
      </c>
      <c r="F241" s="31">
        <v>150</v>
      </c>
      <c r="G241" s="31">
        <v>155</v>
      </c>
      <c r="H241" s="31">
        <v>147.3</v>
      </c>
      <c r="I241" s="150"/>
      <c r="K241" s="152"/>
    </row>
    <row r="242" spans="1:11" s="151" customFormat="1" ht="23.25" customHeight="1">
      <c r="A242" s="34">
        <f>IF(F242&lt;&gt;"",MAX(A$1:A241)+1," ")</f>
        <v>201</v>
      </c>
      <c r="B242" s="182" t="s">
        <v>248</v>
      </c>
      <c r="C242" s="182"/>
      <c r="D242" s="182"/>
      <c r="E242" s="183" t="s">
        <v>213</v>
      </c>
      <c r="F242" s="31">
        <v>85</v>
      </c>
      <c r="G242" s="31">
        <v>82</v>
      </c>
      <c r="H242" s="31">
        <v>82.8</v>
      </c>
      <c r="I242" s="150"/>
      <c r="K242" s="152"/>
    </row>
    <row r="243" spans="1:11" s="151" customFormat="1" ht="23.25" customHeight="1">
      <c r="A243" s="34">
        <f>IF(F243&lt;&gt;"",MAX(A$1:A242)+1," ")</f>
        <v>202</v>
      </c>
      <c r="B243" s="182" t="s">
        <v>249</v>
      </c>
      <c r="C243" s="182"/>
      <c r="D243" s="182"/>
      <c r="E243" s="183" t="s">
        <v>213</v>
      </c>
      <c r="F243" s="31">
        <v>142</v>
      </c>
      <c r="G243" s="31"/>
      <c r="H243" s="31">
        <v>128.9</v>
      </c>
      <c r="I243" s="150"/>
      <c r="K243" s="152"/>
    </row>
    <row r="244" spans="1:11" s="151" customFormat="1" ht="23.25" customHeight="1">
      <c r="A244" s="34">
        <f>IF(F244&lt;&gt;"",MAX(A$1:A243)+1," ")</f>
        <v>203</v>
      </c>
      <c r="B244" s="182" t="s">
        <v>250</v>
      </c>
      <c r="C244" s="182"/>
      <c r="D244" s="182"/>
      <c r="E244" s="184" t="s">
        <v>20</v>
      </c>
      <c r="F244" s="31">
        <v>85</v>
      </c>
      <c r="G244" s="31"/>
      <c r="H244" s="31">
        <v>83.9</v>
      </c>
      <c r="I244" s="150"/>
      <c r="K244" s="152"/>
    </row>
    <row r="245" spans="1:11" s="151" customFormat="1" ht="23.25" customHeight="1">
      <c r="A245" s="34">
        <f>IF(F245&lt;&gt;"",MAX(A$1:A244)+1," ")</f>
        <v>204</v>
      </c>
      <c r="B245" s="496" t="s">
        <v>251</v>
      </c>
      <c r="C245" s="496"/>
      <c r="D245" s="496"/>
      <c r="E245" s="185" t="s">
        <v>222</v>
      </c>
      <c r="F245" s="31">
        <v>85</v>
      </c>
      <c r="G245" s="31">
        <v>62</v>
      </c>
      <c r="H245" s="31">
        <v>73.9</v>
      </c>
      <c r="I245" s="150"/>
      <c r="K245" s="152"/>
    </row>
    <row r="246" spans="1:11" s="151" customFormat="1" ht="23.25" customHeight="1">
      <c r="A246" s="34">
        <f>IF(F246&lt;&gt;"",MAX(A$1:A245)+1," ")</f>
        <v>205</v>
      </c>
      <c r="B246" s="186" t="s">
        <v>252</v>
      </c>
      <c r="C246" s="186"/>
      <c r="D246" s="186"/>
      <c r="E246" s="187" t="s">
        <v>222</v>
      </c>
      <c r="F246" s="188">
        <v>80</v>
      </c>
      <c r="G246" s="188">
        <v>62</v>
      </c>
      <c r="H246" s="188"/>
      <c r="I246" s="150"/>
      <c r="K246" s="152"/>
    </row>
    <row r="247" spans="1:11" s="151" customFormat="1" ht="23.25" customHeight="1">
      <c r="A247" s="34">
        <f>IF(F247&lt;&gt;"",MAX(A$1:A246)+1," ")</f>
        <v>206</v>
      </c>
      <c r="B247" s="497" t="s">
        <v>253</v>
      </c>
      <c r="C247" s="497"/>
      <c r="D247" s="497"/>
      <c r="E247" s="187"/>
      <c r="F247" s="31">
        <v>85</v>
      </c>
      <c r="G247" s="31">
        <v>64</v>
      </c>
      <c r="H247" s="31">
        <v>79.5</v>
      </c>
      <c r="I247" s="150"/>
      <c r="K247" s="152"/>
    </row>
    <row r="248" spans="1:11" s="151" customFormat="1" ht="23.25" customHeight="1">
      <c r="A248" s="34">
        <f>IF(F248&lt;&gt;"",MAX(A$1:A247)+1," ")</f>
        <v>207</v>
      </c>
      <c r="B248" s="36" t="s">
        <v>254</v>
      </c>
      <c r="C248" s="36"/>
      <c r="D248" s="36"/>
      <c r="E248" s="184" t="s">
        <v>213</v>
      </c>
      <c r="F248" s="31">
        <v>146</v>
      </c>
      <c r="G248" s="31"/>
      <c r="H248" s="31">
        <v>139.3</v>
      </c>
      <c r="I248" s="150"/>
      <c r="K248" s="152"/>
    </row>
    <row r="249" spans="1:11" s="151" customFormat="1" ht="23.25" customHeight="1">
      <c r="A249" s="34">
        <f>IF(F249&lt;&gt;"",MAX(A$1:A248)+1," ")</f>
        <v>208</v>
      </c>
      <c r="B249" s="36" t="s">
        <v>255</v>
      </c>
      <c r="C249" s="36"/>
      <c r="D249" s="36"/>
      <c r="E249" s="184" t="s">
        <v>213</v>
      </c>
      <c r="F249" s="31">
        <v>90</v>
      </c>
      <c r="G249" s="31">
        <v>103</v>
      </c>
      <c r="H249" s="31">
        <v>85.4</v>
      </c>
      <c r="I249" s="150"/>
      <c r="K249" s="152"/>
    </row>
    <row r="250" spans="1:11" s="151" customFormat="1" ht="23.25" customHeight="1">
      <c r="A250" s="34">
        <f>IF(F250&lt;&gt;"",MAX(A$1:A249)+1," ")</f>
        <v>209</v>
      </c>
      <c r="B250" s="36" t="s">
        <v>256</v>
      </c>
      <c r="C250" s="36"/>
      <c r="D250" s="36"/>
      <c r="E250" s="184" t="s">
        <v>213</v>
      </c>
      <c r="F250" s="31">
        <v>95</v>
      </c>
      <c r="G250" s="31"/>
      <c r="H250" s="31">
        <v>89.9</v>
      </c>
      <c r="I250" s="150"/>
      <c r="K250" s="152"/>
    </row>
    <row r="251" spans="1:11" s="151" customFormat="1" ht="23.25" customHeight="1">
      <c r="A251" s="34">
        <f>IF(F251&lt;&gt;"",MAX(A$1:A250)+1," ")</f>
        <v>210</v>
      </c>
      <c r="B251" s="36" t="s">
        <v>257</v>
      </c>
      <c r="C251" s="36"/>
      <c r="D251" s="36"/>
      <c r="E251" s="184" t="s">
        <v>213</v>
      </c>
      <c r="F251" s="31">
        <v>173</v>
      </c>
      <c r="G251" s="31"/>
      <c r="H251" s="31">
        <v>163.9</v>
      </c>
      <c r="I251" s="150"/>
      <c r="K251" s="152"/>
    </row>
    <row r="252" spans="1:11" s="151" customFormat="1" ht="23.25" customHeight="1">
      <c r="A252" s="34">
        <f>IF(F252&lt;&gt;"",MAX(A$1:A251)+1," ")</f>
        <v>211</v>
      </c>
      <c r="B252" s="36" t="s">
        <v>258</v>
      </c>
      <c r="C252" s="36"/>
      <c r="D252" s="36"/>
      <c r="E252" s="184" t="s">
        <v>20</v>
      </c>
      <c r="F252" s="31">
        <v>89</v>
      </c>
      <c r="G252" s="31"/>
      <c r="H252" s="31">
        <v>84.3</v>
      </c>
      <c r="I252" s="150"/>
      <c r="K252" s="152"/>
    </row>
    <row r="253" spans="1:11" s="151" customFormat="1" ht="23.25" customHeight="1">
      <c r="A253" s="34">
        <f>IF(F253&lt;&gt;"",MAX(A$1:A252)+1," ")</f>
        <v>212</v>
      </c>
      <c r="B253" s="36" t="s">
        <v>259</v>
      </c>
      <c r="C253" s="36"/>
      <c r="D253" s="36"/>
      <c r="E253" s="184" t="s">
        <v>20</v>
      </c>
      <c r="F253" s="31">
        <v>89</v>
      </c>
      <c r="G253" s="31"/>
      <c r="H253" s="31">
        <v>84.3</v>
      </c>
      <c r="I253" s="150"/>
      <c r="K253" s="152"/>
    </row>
    <row r="254" spans="1:11" s="151" customFormat="1" ht="23.25" customHeight="1">
      <c r="A254" s="34">
        <f>IF(F254&lt;&gt;"",MAX(A$1:A253)+1," ")</f>
        <v>213</v>
      </c>
      <c r="B254" s="36" t="s">
        <v>260</v>
      </c>
      <c r="C254" s="36"/>
      <c r="D254" s="36"/>
      <c r="E254" s="184" t="s">
        <v>20</v>
      </c>
      <c r="F254" s="31">
        <v>89</v>
      </c>
      <c r="G254" s="31"/>
      <c r="H254" s="31">
        <v>84.3</v>
      </c>
      <c r="I254" s="150"/>
      <c r="K254" s="152"/>
    </row>
    <row r="255" spans="1:11" s="151" customFormat="1" ht="23.25" customHeight="1">
      <c r="A255" s="34">
        <f>IF(F255&lt;&gt;"",MAX(A$1:A254)+1," ")</f>
        <v>214</v>
      </c>
      <c r="B255" s="36" t="s">
        <v>261</v>
      </c>
      <c r="C255" s="36"/>
      <c r="D255" s="36"/>
      <c r="E255" s="184" t="s">
        <v>20</v>
      </c>
      <c r="F255" s="31">
        <v>89</v>
      </c>
      <c r="G255" s="31"/>
      <c r="H255" s="31">
        <v>84.3</v>
      </c>
      <c r="I255" s="150"/>
      <c r="K255" s="152"/>
    </row>
    <row r="256" spans="1:11" s="151" customFormat="1" ht="23.25" customHeight="1">
      <c r="A256" s="34">
        <f>IF(F256&lt;&gt;"",MAX(A$1:A255)+1," ")</f>
        <v>215</v>
      </c>
      <c r="B256" s="36" t="s">
        <v>262</v>
      </c>
      <c r="C256" s="36"/>
      <c r="D256" s="36"/>
      <c r="E256" s="184" t="s">
        <v>20</v>
      </c>
      <c r="F256" s="31">
        <v>89</v>
      </c>
      <c r="G256" s="31"/>
      <c r="H256" s="31">
        <v>84.3</v>
      </c>
      <c r="I256" s="150"/>
      <c r="K256" s="152"/>
    </row>
    <row r="257" spans="1:11" s="151" customFormat="1" ht="23.25" customHeight="1">
      <c r="A257" s="34">
        <f>IF(F257&lt;&gt;"",MAX(A$1:A256)+1," ")</f>
        <v>216</v>
      </c>
      <c r="B257" s="36" t="s">
        <v>263</v>
      </c>
      <c r="C257" s="36"/>
      <c r="D257" s="36"/>
      <c r="E257" s="184" t="s">
        <v>20</v>
      </c>
      <c r="F257" s="31">
        <v>96</v>
      </c>
      <c r="G257" s="31"/>
      <c r="H257" s="31">
        <v>89.9</v>
      </c>
      <c r="I257" s="150"/>
      <c r="K257" s="152"/>
    </row>
    <row r="258" spans="1:11" s="151" customFormat="1" ht="23.25" customHeight="1">
      <c r="A258" s="34">
        <f>IF(F258&lt;&gt;"",MAX(A$1:A257)+1," ")</f>
        <v>217</v>
      </c>
      <c r="B258" s="36" t="s">
        <v>264</v>
      </c>
      <c r="C258" s="36"/>
      <c r="D258" s="36"/>
      <c r="E258" s="184" t="s">
        <v>20</v>
      </c>
      <c r="F258" s="31">
        <v>160</v>
      </c>
      <c r="G258" s="31"/>
      <c r="H258" s="31">
        <v>149.9</v>
      </c>
      <c r="I258" s="150"/>
      <c r="K258" s="152"/>
    </row>
    <row r="259" spans="1:11" s="151" customFormat="1" ht="24" customHeight="1">
      <c r="A259" s="34" t="str">
        <f>IF(F259&lt;&gt;"",MAX(A$1:A258)+1," ")</f>
        <v> </v>
      </c>
      <c r="B259" s="498" t="s">
        <v>265</v>
      </c>
      <c r="C259" s="498"/>
      <c r="D259" s="498"/>
      <c r="E259" s="498"/>
      <c r="F259" s="498"/>
      <c r="G259" s="498"/>
      <c r="H259" s="498"/>
      <c r="I259" s="150"/>
      <c r="K259" s="152"/>
    </row>
    <row r="260" spans="1:11" s="151" customFormat="1" ht="24" customHeight="1">
      <c r="A260" s="34">
        <f>IF(F260&lt;&gt;"",MAX(A$1:A259)+1," ")</f>
        <v>218</v>
      </c>
      <c r="B260" s="50" t="s">
        <v>266</v>
      </c>
      <c r="C260" s="189"/>
      <c r="D260" s="189"/>
      <c r="E260" s="36" t="s">
        <v>20</v>
      </c>
      <c r="F260" s="64">
        <v>90</v>
      </c>
      <c r="G260" s="40">
        <v>83</v>
      </c>
      <c r="H260" s="40"/>
      <c r="I260" s="150"/>
      <c r="K260" s="152"/>
    </row>
    <row r="261" spans="1:11" s="151" customFormat="1" ht="24" customHeight="1">
      <c r="A261" s="34">
        <f>IF(F261&lt;&gt;"",MAX(A$1:A260)+1," ")</f>
        <v>219</v>
      </c>
      <c r="B261" s="50" t="s">
        <v>267</v>
      </c>
      <c r="C261" s="189"/>
      <c r="D261" s="189"/>
      <c r="E261" s="36" t="s">
        <v>20</v>
      </c>
      <c r="F261" s="64">
        <v>69</v>
      </c>
      <c r="G261" s="40"/>
      <c r="H261" s="40">
        <v>65.3</v>
      </c>
      <c r="I261" s="150"/>
      <c r="K261" s="152"/>
    </row>
    <row r="262" spans="1:11" s="151" customFormat="1" ht="24" customHeight="1">
      <c r="A262" s="34">
        <f>IF(F262&lt;&gt;"",MAX(A$1:A261)+1," ")</f>
        <v>220</v>
      </c>
      <c r="B262" s="50" t="s">
        <v>268</v>
      </c>
      <c r="C262" s="189"/>
      <c r="D262" s="189"/>
      <c r="E262" s="36" t="s">
        <v>20</v>
      </c>
      <c r="F262" s="64">
        <v>64</v>
      </c>
      <c r="G262" s="40"/>
      <c r="H262" s="40">
        <v>59.9</v>
      </c>
      <c r="I262" s="150"/>
      <c r="K262" s="152"/>
    </row>
    <row r="263" spans="1:11" s="151" customFormat="1" ht="24" customHeight="1">
      <c r="A263" s="34">
        <f>IF(F263&lt;&gt;"",MAX(A$1:A262)+1," ")</f>
        <v>221</v>
      </c>
      <c r="B263" s="190" t="s">
        <v>269</v>
      </c>
      <c r="C263" s="61"/>
      <c r="D263" s="191"/>
      <c r="E263" s="36" t="s">
        <v>20</v>
      </c>
      <c r="F263" s="64">
        <v>210</v>
      </c>
      <c r="G263" s="40"/>
      <c r="H263" s="40">
        <v>188.9</v>
      </c>
      <c r="I263" s="150"/>
      <c r="K263" s="152"/>
    </row>
    <row r="264" spans="1:11" s="151" customFormat="1" ht="24" customHeight="1">
      <c r="A264" s="34">
        <f>IF(F264&lt;&gt;"",MAX(A$1:A263)+1," ")</f>
        <v>222</v>
      </c>
      <c r="B264" s="190" t="s">
        <v>270</v>
      </c>
      <c r="C264" s="61"/>
      <c r="D264" s="191"/>
      <c r="E264" s="36" t="s">
        <v>20</v>
      </c>
      <c r="F264" s="64">
        <v>30</v>
      </c>
      <c r="G264" s="40">
        <v>24</v>
      </c>
      <c r="H264" s="40"/>
      <c r="I264" s="150"/>
      <c r="K264" s="152"/>
    </row>
    <row r="265" spans="1:11" s="151" customFormat="1" ht="24" customHeight="1">
      <c r="A265" s="34">
        <f>IF(F265&lt;&gt;"",MAX(A$1:A264)+1," ")</f>
        <v>223</v>
      </c>
      <c r="B265" s="190" t="s">
        <v>271</v>
      </c>
      <c r="C265" s="61"/>
      <c r="D265" s="191"/>
      <c r="E265" s="36" t="s">
        <v>20</v>
      </c>
      <c r="F265" s="64">
        <v>102</v>
      </c>
      <c r="G265" s="40">
        <v>81</v>
      </c>
      <c r="H265" s="40">
        <v>97.5</v>
      </c>
      <c r="I265" s="150"/>
      <c r="K265" s="152"/>
    </row>
    <row r="266" spans="1:11" s="151" customFormat="1" ht="24" customHeight="1">
      <c r="A266" s="34">
        <f>IF(F266&lt;&gt;"",MAX(A$1:A265)+1," ")</f>
        <v>224</v>
      </c>
      <c r="B266" s="190" t="s">
        <v>272</v>
      </c>
      <c r="C266" s="61"/>
      <c r="D266" s="191"/>
      <c r="E266" s="36" t="s">
        <v>20</v>
      </c>
      <c r="F266" s="64">
        <v>87</v>
      </c>
      <c r="G266" s="40"/>
      <c r="H266" s="40">
        <v>82.7</v>
      </c>
      <c r="I266" s="150"/>
      <c r="K266" s="152"/>
    </row>
    <row r="267" spans="1:11" s="151" customFormat="1" ht="24" customHeight="1">
      <c r="A267" s="34">
        <f>IF(F267&lt;&gt;"",MAX(A$1:A266)+1," ")</f>
        <v>225</v>
      </c>
      <c r="B267" s="190" t="s">
        <v>273</v>
      </c>
      <c r="C267" s="61"/>
      <c r="D267" s="191"/>
      <c r="E267" s="36" t="s">
        <v>20</v>
      </c>
      <c r="F267" s="64">
        <v>220</v>
      </c>
      <c r="G267" s="40"/>
      <c r="H267" s="40">
        <v>198.5</v>
      </c>
      <c r="I267" s="150"/>
      <c r="K267" s="152"/>
    </row>
    <row r="268" spans="1:11" s="151" customFormat="1" ht="24" customHeight="1">
      <c r="A268" s="34">
        <f>IF(F268&lt;&gt;"",MAX(A$1:A267)+1," ")</f>
        <v>226</v>
      </c>
      <c r="B268" s="192" t="s">
        <v>274</v>
      </c>
      <c r="C268" s="192"/>
      <c r="D268" s="192"/>
      <c r="E268" s="193" t="s">
        <v>20</v>
      </c>
      <c r="F268" s="64">
        <v>100</v>
      </c>
      <c r="G268" s="40"/>
      <c r="H268" s="40">
        <v>95.7</v>
      </c>
      <c r="I268" s="150"/>
      <c r="K268" s="152"/>
    </row>
    <row r="269" spans="1:11" s="151" customFormat="1" ht="24" customHeight="1">
      <c r="A269" s="34">
        <f>IF(F269&lt;&gt;"",MAX(A$1:A268)+1," ")</f>
        <v>227</v>
      </c>
      <c r="B269" s="192" t="s">
        <v>275</v>
      </c>
      <c r="C269" s="192"/>
      <c r="D269" s="192"/>
      <c r="E269" s="193" t="s">
        <v>20</v>
      </c>
      <c r="F269" s="64">
        <v>105</v>
      </c>
      <c r="G269" s="40">
        <v>99</v>
      </c>
      <c r="H269" s="40">
        <v>96.4</v>
      </c>
      <c r="I269" s="150"/>
      <c r="K269" s="152"/>
    </row>
    <row r="270" spans="1:11" s="151" customFormat="1" ht="24" customHeight="1">
      <c r="A270" s="34">
        <f>IF(F270&lt;&gt;"",MAX(A$1:A269)+1," ")</f>
        <v>228</v>
      </c>
      <c r="B270" s="192" t="s">
        <v>276</v>
      </c>
      <c r="C270" s="192"/>
      <c r="D270" s="192"/>
      <c r="E270" s="193" t="s">
        <v>20</v>
      </c>
      <c r="F270" s="64">
        <v>105</v>
      </c>
      <c r="G270" s="40"/>
      <c r="H270" s="40">
        <v>99.9</v>
      </c>
      <c r="I270" s="150"/>
      <c r="K270" s="152"/>
    </row>
    <row r="271" spans="1:11" s="151" customFormat="1" ht="24" customHeight="1">
      <c r="A271" s="34">
        <f>IF(F271&lt;&gt;"",MAX(A$1:A270)+1," ")</f>
        <v>229</v>
      </c>
      <c r="B271" s="192" t="s">
        <v>277</v>
      </c>
      <c r="C271" s="192"/>
      <c r="D271" s="192"/>
      <c r="E271" s="193" t="s">
        <v>20</v>
      </c>
      <c r="F271" s="64">
        <v>95</v>
      </c>
      <c r="G271" s="40"/>
      <c r="H271" s="40">
        <v>87.2</v>
      </c>
      <c r="I271" s="150"/>
      <c r="K271" s="152"/>
    </row>
    <row r="272" spans="1:11" s="151" customFormat="1" ht="24" customHeight="1">
      <c r="A272" s="34">
        <f>IF(F272&lt;&gt;"",MAX(A$1:A271)+1," ")</f>
        <v>230</v>
      </c>
      <c r="B272" s="192" t="s">
        <v>278</v>
      </c>
      <c r="C272" s="192"/>
      <c r="D272" s="192"/>
      <c r="E272" s="193" t="s">
        <v>20</v>
      </c>
      <c r="F272" s="64">
        <v>78</v>
      </c>
      <c r="G272" s="40"/>
      <c r="H272" s="40">
        <v>74.3</v>
      </c>
      <c r="I272" s="150"/>
      <c r="K272" s="152"/>
    </row>
    <row r="273" spans="1:11" s="151" customFormat="1" ht="24" customHeight="1">
      <c r="A273" s="34">
        <f>IF(F273&lt;&gt;"",MAX(A$1:A272)+1," ")</f>
        <v>231</v>
      </c>
      <c r="B273" s="192" t="s">
        <v>279</v>
      </c>
      <c r="C273" s="192"/>
      <c r="D273" s="192"/>
      <c r="E273" s="193" t="s">
        <v>20</v>
      </c>
      <c r="F273" s="64">
        <v>105</v>
      </c>
      <c r="G273" s="40"/>
      <c r="H273" s="40">
        <v>100.9</v>
      </c>
      <c r="I273" s="150"/>
      <c r="K273" s="152"/>
    </row>
    <row r="274" spans="1:11" s="151" customFormat="1" ht="24" customHeight="1">
      <c r="A274" s="34">
        <f>IF(F274&lt;&gt;"",MAX(A$1:A273)+1," ")</f>
        <v>232</v>
      </c>
      <c r="B274" s="192" t="s">
        <v>280</v>
      </c>
      <c r="C274" s="192"/>
      <c r="D274" s="192"/>
      <c r="E274" s="193" t="s">
        <v>20</v>
      </c>
      <c r="F274" s="64">
        <v>110</v>
      </c>
      <c r="G274" s="40"/>
      <c r="H274" s="40">
        <v>97.95</v>
      </c>
      <c r="I274" s="150"/>
      <c r="K274" s="152"/>
    </row>
    <row r="275" spans="1:11" s="151" customFormat="1" ht="24" customHeight="1">
      <c r="A275" s="34">
        <f>IF(F275&lt;&gt;"",MAX(A$1:A274)+1," ")</f>
        <v>233</v>
      </c>
      <c r="B275" s="192" t="s">
        <v>281</v>
      </c>
      <c r="C275" s="192"/>
      <c r="D275" s="192"/>
      <c r="E275" s="193" t="s">
        <v>20</v>
      </c>
      <c r="F275" s="64">
        <v>112</v>
      </c>
      <c r="G275" s="40">
        <v>89</v>
      </c>
      <c r="H275" s="40">
        <v>105.7</v>
      </c>
      <c r="I275" s="150"/>
      <c r="K275" s="152"/>
    </row>
    <row r="276" spans="1:11" s="151" customFormat="1" ht="24" customHeight="1">
      <c r="A276" s="34">
        <f>IF(F276&lt;&gt;"",MAX(A$1:A275)+1," ")</f>
        <v>234</v>
      </c>
      <c r="B276" s="192" t="s">
        <v>282</v>
      </c>
      <c r="C276" s="192"/>
      <c r="D276" s="192"/>
      <c r="E276" s="193" t="s">
        <v>20</v>
      </c>
      <c r="F276" s="64">
        <v>89</v>
      </c>
      <c r="G276" s="40">
        <v>89</v>
      </c>
      <c r="H276" s="40">
        <v>85.1</v>
      </c>
      <c r="I276" s="150"/>
      <c r="K276" s="152"/>
    </row>
    <row r="277" spans="1:11" s="151" customFormat="1" ht="24" customHeight="1">
      <c r="A277" s="34">
        <f>IF(F277&lt;&gt;"",MAX(A$1:A276)+1," ")</f>
        <v>235</v>
      </c>
      <c r="B277" s="192" t="s">
        <v>283</v>
      </c>
      <c r="C277" s="192"/>
      <c r="D277" s="192"/>
      <c r="E277" s="193" t="s">
        <v>20</v>
      </c>
      <c r="F277" s="64">
        <v>95</v>
      </c>
      <c r="G277" s="40">
        <v>89</v>
      </c>
      <c r="H277" s="40">
        <v>87.6</v>
      </c>
      <c r="I277" s="150"/>
      <c r="K277" s="152"/>
    </row>
    <row r="278" spans="1:11" s="151" customFormat="1" ht="24" customHeight="1">
      <c r="A278" s="34">
        <f>IF(F278&lt;&gt;"",MAX(A$1:A277)+1," ")</f>
        <v>236</v>
      </c>
      <c r="B278" s="192" t="s">
        <v>284</v>
      </c>
      <c r="C278" s="192"/>
      <c r="D278" s="192"/>
      <c r="E278" s="193" t="s">
        <v>20</v>
      </c>
      <c r="F278" s="64">
        <v>112</v>
      </c>
      <c r="G278" s="40">
        <v>89</v>
      </c>
      <c r="H278" s="40">
        <v>99.9</v>
      </c>
      <c r="I278" s="150"/>
      <c r="K278" s="152"/>
    </row>
    <row r="279" spans="1:11" s="151" customFormat="1" ht="24" customHeight="1">
      <c r="A279" s="34">
        <f>IF(F279&lt;&gt;"",MAX(A$1:A278)+1," ")</f>
        <v>237</v>
      </c>
      <c r="B279" s="192" t="s">
        <v>285</v>
      </c>
      <c r="C279" s="192"/>
      <c r="D279" s="192"/>
      <c r="E279" s="193" t="s">
        <v>20</v>
      </c>
      <c r="F279" s="64">
        <v>112</v>
      </c>
      <c r="G279" s="40">
        <v>95</v>
      </c>
      <c r="H279" s="40">
        <v>99.9</v>
      </c>
      <c r="I279" s="150"/>
      <c r="K279" s="152"/>
    </row>
    <row r="280" spans="1:11" s="151" customFormat="1" ht="24" customHeight="1">
      <c r="A280" s="34">
        <f>IF(F280&lt;&gt;"",MAX(A$1:A279)+1," ")</f>
        <v>238</v>
      </c>
      <c r="B280" s="192" t="s">
        <v>286</v>
      </c>
      <c r="C280" s="192"/>
      <c r="D280" s="192"/>
      <c r="E280" s="193" t="s">
        <v>20</v>
      </c>
      <c r="F280" s="64">
        <v>85</v>
      </c>
      <c r="G280" s="40"/>
      <c r="H280" s="40">
        <v>79.8</v>
      </c>
      <c r="I280" s="150"/>
      <c r="K280" s="152"/>
    </row>
    <row r="281" spans="1:11" s="151" customFormat="1" ht="24" customHeight="1">
      <c r="A281" s="34">
        <f>IF(F281&lt;&gt;"",MAX(A$1:A280)+1," ")</f>
        <v>239</v>
      </c>
      <c r="B281" s="192" t="s">
        <v>287</v>
      </c>
      <c r="C281" s="192"/>
      <c r="D281" s="192"/>
      <c r="E281" s="193" t="s">
        <v>20</v>
      </c>
      <c r="F281" s="64">
        <v>114</v>
      </c>
      <c r="G281" s="40"/>
      <c r="H281" s="40">
        <v>106.5</v>
      </c>
      <c r="I281" s="150"/>
      <c r="K281" s="152"/>
    </row>
    <row r="282" spans="1:11" s="151" customFormat="1" ht="24" customHeight="1">
      <c r="A282" s="34">
        <f>IF(F282&lt;&gt;"",MAX(A$1:A281)+1," ")</f>
        <v>240</v>
      </c>
      <c r="B282" s="192" t="s">
        <v>288</v>
      </c>
      <c r="C282" s="192"/>
      <c r="D282" s="192"/>
      <c r="E282" s="193" t="s">
        <v>20</v>
      </c>
      <c r="F282" s="64">
        <v>86</v>
      </c>
      <c r="G282" s="40"/>
      <c r="H282" s="40">
        <v>82.5</v>
      </c>
      <c r="I282" s="150"/>
      <c r="K282" s="152"/>
    </row>
    <row r="283" spans="1:11" s="151" customFormat="1" ht="24" customHeight="1">
      <c r="A283" s="34">
        <f>IF(F283&lt;&gt;"",MAX(A$1:A282)+1," ")</f>
        <v>241</v>
      </c>
      <c r="B283" s="192" t="s">
        <v>289</v>
      </c>
      <c r="C283" s="192"/>
      <c r="D283" s="192"/>
      <c r="E283" s="193" t="s">
        <v>20</v>
      </c>
      <c r="F283" s="64">
        <v>55</v>
      </c>
      <c r="G283" s="40"/>
      <c r="H283" s="40">
        <v>51.7</v>
      </c>
      <c r="I283" s="150"/>
      <c r="K283" s="152"/>
    </row>
    <row r="284" spans="1:11" s="151" customFormat="1" ht="24" customHeight="1">
      <c r="A284" s="34">
        <f>IF(F284&lt;&gt;"",MAX(A$1:A283)+1," ")</f>
        <v>242</v>
      </c>
      <c r="B284" s="192" t="s">
        <v>290</v>
      </c>
      <c r="C284" s="192"/>
      <c r="D284" s="192"/>
      <c r="E284" s="193" t="s">
        <v>20</v>
      </c>
      <c r="F284" s="64">
        <v>63</v>
      </c>
      <c r="G284" s="40"/>
      <c r="H284" s="40">
        <v>59.9</v>
      </c>
      <c r="I284" s="150"/>
      <c r="K284" s="152"/>
    </row>
    <row r="285" spans="1:11" s="151" customFormat="1" ht="24" customHeight="1">
      <c r="A285" s="34">
        <f>IF(F285&lt;&gt;"",MAX(A$1:A284)+1," ")</f>
        <v>243</v>
      </c>
      <c r="B285" s="192" t="s">
        <v>291</v>
      </c>
      <c r="C285" s="192"/>
      <c r="D285" s="192"/>
      <c r="E285" s="193" t="s">
        <v>20</v>
      </c>
      <c r="F285" s="64">
        <v>120</v>
      </c>
      <c r="G285" s="40"/>
      <c r="H285" s="40">
        <v>109.6</v>
      </c>
      <c r="I285" s="150"/>
      <c r="K285" s="152"/>
    </row>
    <row r="286" spans="1:11" s="151" customFormat="1" ht="24" customHeight="1">
      <c r="A286" s="34">
        <f>IF(F286&lt;&gt;"",MAX(A$1:A285)+1," ")</f>
        <v>244</v>
      </c>
      <c r="B286" s="192" t="s">
        <v>292</v>
      </c>
      <c r="C286" s="192"/>
      <c r="D286" s="192"/>
      <c r="E286" s="193" t="s">
        <v>20</v>
      </c>
      <c r="F286" s="64">
        <v>146</v>
      </c>
      <c r="G286" s="40"/>
      <c r="H286" s="40">
        <v>139.8</v>
      </c>
      <c r="I286" s="150"/>
      <c r="K286" s="152"/>
    </row>
    <row r="287" spans="1:11" s="151" customFormat="1" ht="24" customHeight="1">
      <c r="A287" s="34">
        <f>IF(F287&lt;&gt;"",MAX(A$1:A286)+1," ")</f>
        <v>245</v>
      </c>
      <c r="B287" s="192" t="s">
        <v>293</v>
      </c>
      <c r="C287" s="192"/>
      <c r="D287" s="192"/>
      <c r="E287" s="193" t="s">
        <v>20</v>
      </c>
      <c r="F287" s="64">
        <v>118</v>
      </c>
      <c r="G287" s="40"/>
      <c r="H287" s="40">
        <v>111.9</v>
      </c>
      <c r="I287" s="150"/>
      <c r="K287" s="152"/>
    </row>
    <row r="288" spans="1:11" s="151" customFormat="1" ht="24" customHeight="1">
      <c r="A288" s="34">
        <f>IF(F288&lt;&gt;"",MAX(A$1:A287)+1," ")</f>
        <v>246</v>
      </c>
      <c r="B288" s="36" t="s">
        <v>294</v>
      </c>
      <c r="C288" s="36"/>
      <c r="D288" s="36"/>
      <c r="E288" s="184"/>
      <c r="F288" s="31">
        <v>147</v>
      </c>
      <c r="G288" s="31"/>
      <c r="H288" s="31">
        <v>140.5</v>
      </c>
      <c r="I288" s="150"/>
      <c r="K288" s="152"/>
    </row>
    <row r="289" spans="1:11" s="151" customFormat="1" ht="24" customHeight="1">
      <c r="A289" s="34">
        <f>IF(F289&lt;&gt;"",MAX(A$1:A288)+1," ")</f>
        <v>247</v>
      </c>
      <c r="B289" s="36" t="s">
        <v>295</v>
      </c>
      <c r="C289" s="36"/>
      <c r="D289" s="36"/>
      <c r="E289" s="184"/>
      <c r="F289" s="31">
        <v>127</v>
      </c>
      <c r="G289" s="31"/>
      <c r="H289" s="31">
        <v>120.9</v>
      </c>
      <c r="I289" s="150"/>
      <c r="K289" s="152"/>
    </row>
    <row r="290" spans="1:11" s="151" customFormat="1" ht="24" customHeight="1">
      <c r="A290" s="34">
        <f>IF(F290&lt;&gt;"",MAX(A$1:A289)+1," ")</f>
        <v>248</v>
      </c>
      <c r="B290" s="36" t="s">
        <v>296</v>
      </c>
      <c r="C290" s="36"/>
      <c r="D290" s="36"/>
      <c r="E290" s="184"/>
      <c r="F290" s="31">
        <v>131</v>
      </c>
      <c r="G290" s="31"/>
      <c r="H290" s="31">
        <v>124.7</v>
      </c>
      <c r="I290" s="150"/>
      <c r="K290" s="152"/>
    </row>
    <row r="291" spans="1:11" s="151" customFormat="1" ht="24" customHeight="1">
      <c r="A291" s="34">
        <f>IF(F291&lt;&gt;"",MAX(A$1:A290)+1," ")</f>
        <v>249</v>
      </c>
      <c r="B291" s="36" t="s">
        <v>297</v>
      </c>
      <c r="C291" s="36"/>
      <c r="D291" s="36"/>
      <c r="E291" s="184" t="s">
        <v>20</v>
      </c>
      <c r="F291" s="177">
        <v>70</v>
      </c>
      <c r="G291" s="31">
        <v>47</v>
      </c>
      <c r="H291" s="31">
        <v>66.5</v>
      </c>
      <c r="I291" s="150"/>
      <c r="K291" s="152"/>
    </row>
    <row r="292" spans="1:11" s="151" customFormat="1" ht="24" customHeight="1">
      <c r="A292" s="34">
        <f>IF(F292&lt;&gt;"",MAX(A$1:A291)+1," ")</f>
        <v>250</v>
      </c>
      <c r="B292" s="36" t="s">
        <v>298</v>
      </c>
      <c r="C292" s="36"/>
      <c r="D292" s="36"/>
      <c r="E292" s="184" t="s">
        <v>20</v>
      </c>
      <c r="F292" s="31">
        <v>70</v>
      </c>
      <c r="G292" s="31">
        <v>103</v>
      </c>
      <c r="H292" s="31">
        <v>66.9</v>
      </c>
      <c r="I292" s="150"/>
      <c r="K292" s="152"/>
    </row>
    <row r="293" spans="1:11" s="151" customFormat="1" ht="24" customHeight="1">
      <c r="A293" s="34">
        <f>IF(F293&lt;&gt;"",MAX(A$1:A292)+1," ")</f>
        <v>251</v>
      </c>
      <c r="B293" s="36" t="s">
        <v>299</v>
      </c>
      <c r="C293" s="36"/>
      <c r="D293" s="36"/>
      <c r="E293" s="184" t="s">
        <v>20</v>
      </c>
      <c r="F293" s="31">
        <v>200</v>
      </c>
      <c r="G293" s="31"/>
      <c r="H293" s="31">
        <v>193.9</v>
      </c>
      <c r="I293" s="150"/>
      <c r="K293" s="152"/>
    </row>
    <row r="294" spans="1:11" s="151" customFormat="1" ht="24" customHeight="1">
      <c r="A294" s="34">
        <f>IF(F294&lt;&gt;"",MAX(A$1:A293)+1," ")</f>
        <v>252</v>
      </c>
      <c r="B294" s="36" t="s">
        <v>300</v>
      </c>
      <c r="C294" s="36"/>
      <c r="D294" s="36"/>
      <c r="E294" s="184" t="s">
        <v>20</v>
      </c>
      <c r="F294" s="31">
        <v>81</v>
      </c>
      <c r="G294" s="31"/>
      <c r="H294" s="31">
        <v>76.9</v>
      </c>
      <c r="I294" s="150"/>
      <c r="K294" s="152"/>
    </row>
    <row r="295" spans="1:11" s="151" customFormat="1" ht="24" customHeight="1">
      <c r="A295" s="34">
        <f>IF(F295&lt;&gt;"",MAX(A$1:A294)+1," ")</f>
        <v>253</v>
      </c>
      <c r="B295" s="36" t="s">
        <v>301</v>
      </c>
      <c r="C295" s="36"/>
      <c r="D295" s="36"/>
      <c r="E295" s="184"/>
      <c r="F295" s="31">
        <v>65</v>
      </c>
      <c r="G295" s="31"/>
      <c r="H295" s="31">
        <v>62.5</v>
      </c>
      <c r="I295" s="150"/>
      <c r="K295" s="152"/>
    </row>
    <row r="296" spans="1:11" s="151" customFormat="1" ht="24" customHeight="1">
      <c r="A296" s="34">
        <f>IF(F296&lt;&gt;"",MAX(A$1:A295)+1," ")</f>
        <v>254</v>
      </c>
      <c r="B296" s="36" t="s">
        <v>302</v>
      </c>
      <c r="C296" s="36"/>
      <c r="D296" s="36"/>
      <c r="E296" s="184" t="s">
        <v>20</v>
      </c>
      <c r="F296" s="31">
        <v>65</v>
      </c>
      <c r="G296" s="31"/>
      <c r="H296" s="31">
        <v>61.5</v>
      </c>
      <c r="I296" s="150"/>
      <c r="K296" s="152"/>
    </row>
    <row r="297" spans="1:11" s="151" customFormat="1" ht="24" customHeight="1">
      <c r="A297" s="34">
        <f>IF(F297&lt;&gt;"",MAX(A$1:A296)+1," ")</f>
        <v>255</v>
      </c>
      <c r="B297" s="36" t="s">
        <v>303</v>
      </c>
      <c r="C297" s="36"/>
      <c r="D297" s="36"/>
      <c r="E297" s="184" t="s">
        <v>20</v>
      </c>
      <c r="F297" s="31">
        <v>112</v>
      </c>
      <c r="G297" s="31"/>
      <c r="H297" s="31">
        <v>102.9</v>
      </c>
      <c r="I297" s="150"/>
      <c r="K297" s="152"/>
    </row>
    <row r="298" spans="1:11" s="151" customFormat="1" ht="24" customHeight="1">
      <c r="A298" s="34">
        <f>IF(F298&lt;&gt;"",MAX(A$1:A297)+1," ")</f>
        <v>256</v>
      </c>
      <c r="B298" s="36" t="s">
        <v>304</v>
      </c>
      <c r="C298" s="36"/>
      <c r="D298" s="36"/>
      <c r="E298" s="184" t="s">
        <v>20</v>
      </c>
      <c r="F298" s="31">
        <v>105</v>
      </c>
      <c r="G298" s="31"/>
      <c r="H298" s="31">
        <v>99.9</v>
      </c>
      <c r="I298" s="150"/>
      <c r="K298" s="152"/>
    </row>
    <row r="299" spans="1:11" s="151" customFormat="1" ht="24" customHeight="1">
      <c r="A299" s="34">
        <f>IF(F299&lt;&gt;"",MAX(A$1:A298)+1," ")</f>
        <v>257</v>
      </c>
      <c r="B299" s="36" t="s">
        <v>305</v>
      </c>
      <c r="C299" s="36"/>
      <c r="D299" s="36"/>
      <c r="E299" s="184" t="s">
        <v>20</v>
      </c>
      <c r="F299" s="31">
        <v>57</v>
      </c>
      <c r="G299" s="31"/>
      <c r="H299" s="31">
        <v>53.9</v>
      </c>
      <c r="I299" s="150"/>
      <c r="K299" s="152"/>
    </row>
    <row r="300" spans="1:11" s="151" customFormat="1" ht="24" customHeight="1">
      <c r="A300" s="34">
        <f>IF(F300&lt;&gt;"",MAX(A$1:A299)+1," ")</f>
        <v>258</v>
      </c>
      <c r="B300" s="36" t="s">
        <v>306</v>
      </c>
      <c r="C300" s="36"/>
      <c r="D300" s="36"/>
      <c r="E300" s="184" t="s">
        <v>20</v>
      </c>
      <c r="F300" s="31">
        <v>205</v>
      </c>
      <c r="G300" s="31">
        <v>205</v>
      </c>
      <c r="H300" s="31">
        <v>193.7</v>
      </c>
      <c r="I300" s="150"/>
      <c r="K300" s="152"/>
    </row>
    <row r="301" spans="1:11" s="151" customFormat="1" ht="24" customHeight="1">
      <c r="A301" s="34">
        <f>IF(F301&lt;&gt;"",MAX(A$1:A300)+1," ")</f>
        <v>259</v>
      </c>
      <c r="B301" s="36" t="s">
        <v>307</v>
      </c>
      <c r="C301" s="36"/>
      <c r="D301" s="36"/>
      <c r="E301" s="184" t="s">
        <v>20</v>
      </c>
      <c r="F301" s="31">
        <v>205</v>
      </c>
      <c r="G301" s="31">
        <v>205</v>
      </c>
      <c r="H301" s="31">
        <v>197.9</v>
      </c>
      <c r="I301" s="150"/>
      <c r="K301" s="152"/>
    </row>
    <row r="302" spans="1:11" s="151" customFormat="1" ht="24" customHeight="1">
      <c r="A302" s="34">
        <f>IF(F302&lt;&gt;"",MAX(A$1:A301)+1," ")</f>
        <v>260</v>
      </c>
      <c r="B302" s="36" t="s">
        <v>308</v>
      </c>
      <c r="C302" s="36"/>
      <c r="D302" s="36"/>
      <c r="E302" s="184" t="s">
        <v>20</v>
      </c>
      <c r="F302" s="31">
        <v>150</v>
      </c>
      <c r="G302" s="31">
        <v>222</v>
      </c>
      <c r="H302" s="31">
        <v>145.3</v>
      </c>
      <c r="I302" s="150"/>
      <c r="K302" s="152"/>
    </row>
    <row r="303" spans="1:11" s="151" customFormat="1" ht="24" customHeight="1">
      <c r="A303" s="34" t="str">
        <f>IF(F303&lt;&gt;"",MAX(A$1:A302)+1," ")</f>
        <v> </v>
      </c>
      <c r="B303" s="194"/>
      <c r="C303" s="194"/>
      <c r="D303" s="194" t="s">
        <v>309</v>
      </c>
      <c r="E303" s="195"/>
      <c r="F303" s="106"/>
      <c r="G303" s="106"/>
      <c r="H303" s="106"/>
      <c r="I303" s="150"/>
      <c r="K303" s="152"/>
    </row>
    <row r="304" spans="1:11" s="151" customFormat="1" ht="24" customHeight="1">
      <c r="A304" s="34" t="str">
        <f>IF(F304&lt;&gt;"",MAX(A$1:A303)+1," ")</f>
        <v> </v>
      </c>
      <c r="B304" s="499"/>
      <c r="C304" s="499"/>
      <c r="D304" s="499"/>
      <c r="E304" s="183"/>
      <c r="F304" s="197"/>
      <c r="G304" s="198"/>
      <c r="H304" s="199"/>
      <c r="I304" s="150"/>
      <c r="K304" s="152"/>
    </row>
    <row r="305" spans="1:11" s="151" customFormat="1" ht="24" customHeight="1">
      <c r="A305" s="34">
        <f>IF(F305&lt;&gt;"",MAX(A$1:A304)+1," ")</f>
        <v>261</v>
      </c>
      <c r="B305" s="196" t="s">
        <v>310</v>
      </c>
      <c r="C305" s="196"/>
      <c r="D305" s="196"/>
      <c r="E305" s="187" t="s">
        <v>213</v>
      </c>
      <c r="F305" s="64">
        <v>90</v>
      </c>
      <c r="G305" s="199"/>
      <c r="H305" s="199">
        <v>86.5</v>
      </c>
      <c r="I305" s="150"/>
      <c r="K305" s="152"/>
    </row>
    <row r="306" spans="1:11" s="151" customFormat="1" ht="24" customHeight="1">
      <c r="A306" s="34">
        <f>IF(F306&lt;&gt;"",MAX(A$1:A305)+1," ")</f>
        <v>262</v>
      </c>
      <c r="B306" s="196" t="s">
        <v>311</v>
      </c>
      <c r="C306" s="196"/>
      <c r="D306" s="196"/>
      <c r="E306" s="187" t="s">
        <v>213</v>
      </c>
      <c r="F306" s="64">
        <v>169</v>
      </c>
      <c r="G306" s="199"/>
      <c r="H306" s="199">
        <v>153.7</v>
      </c>
      <c r="I306" s="150"/>
      <c r="K306" s="152"/>
    </row>
    <row r="307" spans="1:11" s="151" customFormat="1" ht="24" customHeight="1">
      <c r="A307" s="34">
        <f>IF(F307&lt;&gt;"",MAX(A$1:A306)+1," ")</f>
        <v>263</v>
      </c>
      <c r="B307" s="196" t="s">
        <v>312</v>
      </c>
      <c r="C307" s="196"/>
      <c r="D307" s="196"/>
      <c r="E307" s="187" t="s">
        <v>209</v>
      </c>
      <c r="F307" s="64">
        <v>120</v>
      </c>
      <c r="G307" s="199"/>
      <c r="H307" s="199">
        <v>87.9</v>
      </c>
      <c r="I307" s="150"/>
      <c r="K307" s="152"/>
    </row>
    <row r="308" spans="1:11" s="151" customFormat="1" ht="24" customHeight="1">
      <c r="A308" s="34">
        <f>IF(F308&lt;&gt;"",MAX(A$1:A307)+1," ")</f>
        <v>264</v>
      </c>
      <c r="B308" s="37" t="s">
        <v>313</v>
      </c>
      <c r="C308" s="37"/>
      <c r="D308" s="37"/>
      <c r="E308" s="184" t="s">
        <v>211</v>
      </c>
      <c r="F308" s="64">
        <v>120</v>
      </c>
      <c r="G308" s="199"/>
      <c r="H308" s="199">
        <v>87.6</v>
      </c>
      <c r="I308" s="150"/>
      <c r="K308" s="152"/>
    </row>
    <row r="309" spans="1:11" s="151" customFormat="1" ht="24" customHeight="1">
      <c r="A309" s="34">
        <f>IF(F309&lt;&gt;"",MAX(A$1:A308)+1," ")</f>
        <v>265</v>
      </c>
      <c r="B309" s="37" t="s">
        <v>314</v>
      </c>
      <c r="C309" s="37"/>
      <c r="D309" s="37"/>
      <c r="E309" s="184" t="s">
        <v>209</v>
      </c>
      <c r="F309" s="64">
        <v>120</v>
      </c>
      <c r="G309" s="199"/>
      <c r="H309" s="199">
        <v>99.8</v>
      </c>
      <c r="I309" s="150"/>
      <c r="K309" s="152"/>
    </row>
    <row r="310" spans="1:11" s="151" customFormat="1" ht="24" customHeight="1">
      <c r="A310" s="34">
        <f>IF(F310&lt;&gt;"",MAX(A$1:A309)+1," ")</f>
        <v>266</v>
      </c>
      <c r="B310" s="37" t="s">
        <v>315</v>
      </c>
      <c r="C310" s="37"/>
      <c r="D310" s="37"/>
      <c r="E310" s="184" t="s">
        <v>209</v>
      </c>
      <c r="F310" s="64">
        <v>120</v>
      </c>
      <c r="G310" s="199"/>
      <c r="H310" s="199">
        <v>98.5</v>
      </c>
      <c r="I310" s="150"/>
      <c r="K310" s="152"/>
    </row>
    <row r="311" spans="1:11" s="151" customFormat="1" ht="24" customHeight="1">
      <c r="A311" s="34">
        <f>IF(F311&lt;&gt;"",MAX(A$1:A310)+1," ")</f>
        <v>267</v>
      </c>
      <c r="B311" s="196" t="s">
        <v>316</v>
      </c>
      <c r="C311" s="196"/>
      <c r="D311" s="196"/>
      <c r="E311" s="184" t="s">
        <v>209</v>
      </c>
      <c r="F311" s="64">
        <v>160</v>
      </c>
      <c r="G311" s="199">
        <v>107</v>
      </c>
      <c r="H311" s="199">
        <v>145.3</v>
      </c>
      <c r="I311" s="150"/>
      <c r="K311" s="152"/>
    </row>
    <row r="312" spans="1:11" s="151" customFormat="1" ht="24" customHeight="1">
      <c r="A312" s="34">
        <f>IF(F312&lt;&gt;"",MAX(A$1:A311)+1," ")</f>
        <v>268</v>
      </c>
      <c r="B312" s="200" t="s">
        <v>317</v>
      </c>
      <c r="C312" s="200"/>
      <c r="D312" s="200"/>
      <c r="E312" s="195" t="s">
        <v>209</v>
      </c>
      <c r="F312" s="106">
        <v>145</v>
      </c>
      <c r="G312" s="201"/>
      <c r="H312" s="201">
        <v>119.9</v>
      </c>
      <c r="I312" s="150"/>
      <c r="K312" s="152"/>
    </row>
    <row r="313" spans="1:11" s="151" customFormat="1" ht="24" customHeight="1">
      <c r="A313" s="34">
        <f>IF(F313&lt;&gt;"",MAX(A$1:A312)+1," ")</f>
        <v>269</v>
      </c>
      <c r="B313" s="37" t="s">
        <v>318</v>
      </c>
      <c r="C313" s="196"/>
      <c r="D313" s="196"/>
      <c r="E313" s="187" t="s">
        <v>20</v>
      </c>
      <c r="F313" s="64">
        <v>154</v>
      </c>
      <c r="G313" s="199"/>
      <c r="H313" s="199">
        <v>139.6</v>
      </c>
      <c r="I313" s="150"/>
      <c r="K313" s="152"/>
    </row>
    <row r="314" spans="1:11" s="151" customFormat="1" ht="24" customHeight="1">
      <c r="A314" s="34">
        <f>IF(F314&lt;&gt;"",MAX(A$1:A313)+1," ")</f>
        <v>270</v>
      </c>
      <c r="B314" s="37" t="s">
        <v>319</v>
      </c>
      <c r="C314" s="196"/>
      <c r="D314" s="196"/>
      <c r="E314" s="187" t="s">
        <v>213</v>
      </c>
      <c r="F314" s="64">
        <v>46</v>
      </c>
      <c r="G314" s="199"/>
      <c r="H314" s="199">
        <v>43.95</v>
      </c>
      <c r="I314" s="150"/>
      <c r="K314" s="152"/>
    </row>
    <row r="315" spans="1:11" s="151" customFormat="1" ht="24" customHeight="1">
      <c r="A315" s="34">
        <f>IF(F315&lt;&gt;"",MAX(A$1:A314)+1," ")</f>
        <v>271</v>
      </c>
      <c r="B315" s="37" t="s">
        <v>320</v>
      </c>
      <c r="C315" s="196"/>
      <c r="D315" s="196"/>
      <c r="E315" s="187" t="s">
        <v>20</v>
      </c>
      <c r="F315" s="64">
        <v>99</v>
      </c>
      <c r="G315" s="199"/>
      <c r="H315" s="199">
        <v>94.5</v>
      </c>
      <c r="I315" s="150"/>
      <c r="K315" s="152"/>
    </row>
    <row r="316" spans="1:11" s="151" customFormat="1" ht="24" customHeight="1">
      <c r="A316" s="34">
        <f>IF(F316&lt;&gt;"",MAX(A$1:A315)+1," ")</f>
        <v>272</v>
      </c>
      <c r="B316" s="37" t="s">
        <v>321</v>
      </c>
      <c r="C316" s="37"/>
      <c r="D316" s="37"/>
      <c r="E316" s="184" t="s">
        <v>20</v>
      </c>
      <c r="F316" s="64">
        <v>65</v>
      </c>
      <c r="G316" s="199"/>
      <c r="H316" s="199">
        <v>62.7</v>
      </c>
      <c r="I316" s="150"/>
      <c r="K316" s="152"/>
    </row>
    <row r="317" spans="1:11" s="151" customFormat="1" ht="23.25" customHeight="1">
      <c r="A317" s="34">
        <f>IF(F317&lt;&gt;"",MAX(A$1:A316)+1," ")</f>
        <v>273</v>
      </c>
      <c r="B317" s="202" t="s">
        <v>322</v>
      </c>
      <c r="C317" s="202"/>
      <c r="D317" s="202"/>
      <c r="E317" s="36" t="s">
        <v>323</v>
      </c>
      <c r="F317" s="64">
        <v>58</v>
      </c>
      <c r="G317" s="40">
        <v>54</v>
      </c>
      <c r="H317" s="40">
        <v>55.9</v>
      </c>
      <c r="I317" s="150"/>
      <c r="K317" s="152"/>
    </row>
    <row r="318" spans="1:11" s="151" customFormat="1" ht="23.25" customHeight="1">
      <c r="A318" s="34">
        <f>IF(F318&lt;&gt;"",MAX(A$1:A317)+1," ")</f>
        <v>274</v>
      </c>
      <c r="B318" s="202" t="s">
        <v>324</v>
      </c>
      <c r="C318" s="202"/>
      <c r="D318" s="202"/>
      <c r="E318" s="36" t="s">
        <v>323</v>
      </c>
      <c r="F318" s="64">
        <v>58</v>
      </c>
      <c r="G318" s="40">
        <v>53</v>
      </c>
      <c r="H318" s="40">
        <v>55.9</v>
      </c>
      <c r="I318" s="150"/>
      <c r="K318" s="152"/>
    </row>
    <row r="319" spans="1:11" s="151" customFormat="1" ht="23.25" customHeight="1">
      <c r="A319" s="34">
        <f>IF(F319&lt;&gt;"",MAX(A$1:A318)+1," ")</f>
        <v>275</v>
      </c>
      <c r="B319" s="191" t="s">
        <v>325</v>
      </c>
      <c r="C319" s="37"/>
      <c r="D319" s="142"/>
      <c r="E319" s="193" t="s">
        <v>326</v>
      </c>
      <c r="F319" s="64">
        <v>100</v>
      </c>
      <c r="G319" s="40"/>
      <c r="H319" s="40">
        <v>92.4</v>
      </c>
      <c r="I319" s="150"/>
      <c r="K319" s="152"/>
    </row>
    <row r="320" spans="1:11" s="151" customFormat="1" ht="23.25" customHeight="1">
      <c r="A320" s="34">
        <f>IF(F320&lt;&gt;"",MAX(A$1:A319)+1," ")</f>
        <v>276</v>
      </c>
      <c r="B320" s="191" t="s">
        <v>327</v>
      </c>
      <c r="C320" s="37"/>
      <c r="D320" s="142"/>
      <c r="E320" s="193" t="s">
        <v>20</v>
      </c>
      <c r="F320" s="64">
        <v>95</v>
      </c>
      <c r="G320" s="40"/>
      <c r="H320" s="40">
        <v>87.5</v>
      </c>
      <c r="I320" s="150"/>
      <c r="K320" s="152"/>
    </row>
    <row r="321" spans="1:11" s="151" customFormat="1" ht="23.25" customHeight="1">
      <c r="A321" s="34">
        <f>IF(F321&lt;&gt;"",MAX(A$1:A320)+1," ")</f>
        <v>277</v>
      </c>
      <c r="B321" s="191" t="s">
        <v>328</v>
      </c>
      <c r="C321" s="37"/>
      <c r="D321" s="142"/>
      <c r="E321" s="193" t="s">
        <v>20</v>
      </c>
      <c r="F321" s="64">
        <v>105</v>
      </c>
      <c r="G321" s="40"/>
      <c r="H321" s="40">
        <v>101.8</v>
      </c>
      <c r="I321" s="150"/>
      <c r="K321" s="152"/>
    </row>
    <row r="322" spans="1:11" s="151" customFormat="1" ht="23.25" customHeight="1">
      <c r="A322" s="34">
        <f>IF(F322&lt;&gt;"",MAX(A$1:A321)+1," ")</f>
        <v>278</v>
      </c>
      <c r="B322" s="191" t="s">
        <v>329</v>
      </c>
      <c r="C322" s="37"/>
      <c r="D322" s="142"/>
      <c r="E322" s="193" t="s">
        <v>20</v>
      </c>
      <c r="F322" s="64">
        <v>119</v>
      </c>
      <c r="G322" s="40"/>
      <c r="H322" s="40">
        <v>112.9</v>
      </c>
      <c r="I322" s="150"/>
      <c r="K322" s="152"/>
    </row>
    <row r="323" spans="1:11" s="151" customFormat="1" ht="23.25" customHeight="1">
      <c r="A323" s="34">
        <f>IF(F323&lt;&gt;"",MAX(A$1:A322)+1," ")</f>
        <v>279</v>
      </c>
      <c r="B323" s="191" t="s">
        <v>330</v>
      </c>
      <c r="C323" s="37"/>
      <c r="D323" s="142"/>
      <c r="E323" s="193" t="s">
        <v>20</v>
      </c>
      <c r="F323" s="64">
        <v>89</v>
      </c>
      <c r="G323" s="40"/>
      <c r="H323" s="40">
        <v>84.9</v>
      </c>
      <c r="I323" s="150"/>
      <c r="K323" s="152"/>
    </row>
    <row r="324" spans="1:11" s="151" customFormat="1" ht="23.25" customHeight="1">
      <c r="A324" s="34">
        <f>IF(F324&lt;&gt;"",MAX(A$1:A323)+1," ")</f>
        <v>280</v>
      </c>
      <c r="B324" s="191" t="s">
        <v>331</v>
      </c>
      <c r="C324" s="37"/>
      <c r="D324" s="142"/>
      <c r="E324" s="193" t="s">
        <v>326</v>
      </c>
      <c r="F324" s="64">
        <v>120</v>
      </c>
      <c r="G324" s="40"/>
      <c r="H324" s="40">
        <v>112.6</v>
      </c>
      <c r="I324" s="150"/>
      <c r="K324" s="152"/>
    </row>
    <row r="325" spans="1:11" s="151" customFormat="1" ht="23.25" customHeight="1">
      <c r="A325" s="34">
        <f>IF(F325&lt;&gt;"",MAX(A$1:A324)+1," ")</f>
        <v>281</v>
      </c>
      <c r="B325" s="192" t="s">
        <v>332</v>
      </c>
      <c r="C325" s="192"/>
      <c r="D325" s="192"/>
      <c r="E325" s="193" t="s">
        <v>326</v>
      </c>
      <c r="F325" s="64">
        <v>79</v>
      </c>
      <c r="G325" s="40">
        <v>81</v>
      </c>
      <c r="H325" s="40">
        <v>76.6</v>
      </c>
      <c r="I325" s="150"/>
      <c r="K325" s="152"/>
    </row>
    <row r="326" spans="1:11" s="151" customFormat="1" ht="23.25" customHeight="1">
      <c r="A326" s="34">
        <f>IF(F326&lt;&gt;"",MAX(A$1:A325)+1," ")</f>
        <v>282</v>
      </c>
      <c r="B326" s="190" t="s">
        <v>333</v>
      </c>
      <c r="C326" s="61"/>
      <c r="D326" s="191"/>
      <c r="E326" s="184" t="s">
        <v>20</v>
      </c>
      <c r="F326" s="64">
        <v>175</v>
      </c>
      <c r="G326" s="40">
        <v>165</v>
      </c>
      <c r="H326" s="40">
        <v>146.5</v>
      </c>
      <c r="I326" s="150"/>
      <c r="K326" s="152"/>
    </row>
    <row r="327" spans="1:11" s="151" customFormat="1" ht="23.25" customHeight="1">
      <c r="A327" s="34">
        <f>IF(F327&lt;&gt;"",MAX(A$1:A326)+1," ")</f>
        <v>283</v>
      </c>
      <c r="B327" s="190" t="s">
        <v>334</v>
      </c>
      <c r="C327" s="61"/>
      <c r="D327" s="191"/>
      <c r="E327" s="184" t="s">
        <v>20</v>
      </c>
      <c r="F327" s="64">
        <v>74</v>
      </c>
      <c r="G327" s="40"/>
      <c r="H327" s="40">
        <v>69.9</v>
      </c>
      <c r="I327" s="150"/>
      <c r="K327" s="152"/>
    </row>
    <row r="328" spans="1:11" s="151" customFormat="1" ht="23.25" customHeight="1">
      <c r="A328" s="34">
        <f>IF(F328&lt;&gt;"",MAX(A$1:A327)+1," ")</f>
        <v>284</v>
      </c>
      <c r="B328" s="190" t="s">
        <v>335</v>
      </c>
      <c r="C328" s="61"/>
      <c r="D328" s="191"/>
      <c r="E328" s="184" t="s">
        <v>20</v>
      </c>
      <c r="F328" s="64">
        <v>153</v>
      </c>
      <c r="G328" s="40"/>
      <c r="H328" s="40">
        <v>139.5</v>
      </c>
      <c r="I328" s="150"/>
      <c r="K328" s="152"/>
    </row>
    <row r="329" spans="1:11" s="151" customFormat="1" ht="24" customHeight="1">
      <c r="A329" s="34">
        <f>IF(F329&lt;&gt;"",MAX(A$1:A328)+1," ")</f>
        <v>285</v>
      </c>
      <c r="B329" s="500" t="s">
        <v>336</v>
      </c>
      <c r="C329" s="500"/>
      <c r="D329" s="500"/>
      <c r="E329" s="193" t="s">
        <v>20</v>
      </c>
      <c r="F329" s="64">
        <v>65</v>
      </c>
      <c r="G329" s="40">
        <v>63</v>
      </c>
      <c r="H329" s="40"/>
      <c r="I329" s="150"/>
      <c r="K329" s="152"/>
    </row>
    <row r="330" spans="1:11" s="151" customFormat="1" ht="24" customHeight="1">
      <c r="A330" s="34">
        <f>IF(F330&lt;&gt;"",MAX(A$1:A329)+1," ")</f>
        <v>286</v>
      </c>
      <c r="B330" s="203" t="s">
        <v>337</v>
      </c>
      <c r="C330" s="203"/>
      <c r="D330" s="203"/>
      <c r="E330" s="193" t="s">
        <v>20</v>
      </c>
      <c r="F330" s="64">
        <v>95</v>
      </c>
      <c r="G330" s="40"/>
      <c r="H330" s="40">
        <v>90.8</v>
      </c>
      <c r="I330" s="150"/>
      <c r="K330" s="152"/>
    </row>
    <row r="331" spans="1:11" s="151" customFormat="1" ht="24" customHeight="1">
      <c r="A331" s="34">
        <f>IF(F331&lt;&gt;"",MAX(A$1:A330)+1," ")</f>
        <v>287</v>
      </c>
      <c r="B331" s="36" t="s">
        <v>338</v>
      </c>
      <c r="C331" s="36"/>
      <c r="D331" s="36"/>
      <c r="E331" s="193" t="s">
        <v>20</v>
      </c>
      <c r="F331" s="64">
        <v>185</v>
      </c>
      <c r="G331" s="40">
        <v>175</v>
      </c>
      <c r="H331" s="40">
        <v>176</v>
      </c>
      <c r="I331" s="150"/>
      <c r="K331" s="152"/>
    </row>
    <row r="332" spans="1:11" s="151" customFormat="1" ht="24" customHeight="1">
      <c r="A332" s="34">
        <f>IF(F332&lt;&gt;"",MAX(A$1:A331)+1," ")</f>
        <v>288</v>
      </c>
      <c r="B332" s="36" t="s">
        <v>339</v>
      </c>
      <c r="C332" s="36"/>
      <c r="D332" s="36"/>
      <c r="E332" s="193" t="s">
        <v>20</v>
      </c>
      <c r="F332" s="64">
        <v>65</v>
      </c>
      <c r="G332" s="40"/>
      <c r="H332" s="40">
        <v>61.9</v>
      </c>
      <c r="I332" s="150"/>
      <c r="K332" s="152"/>
    </row>
    <row r="333" spans="1:11" s="151" customFormat="1" ht="24" customHeight="1">
      <c r="A333" s="34">
        <f>IF(F333&lt;&gt;"",MAX(A$1:A332)+1," ")</f>
        <v>289</v>
      </c>
      <c r="B333" s="36" t="s">
        <v>340</v>
      </c>
      <c r="C333" s="36"/>
      <c r="D333" s="36"/>
      <c r="E333" s="193" t="s">
        <v>20</v>
      </c>
      <c r="F333" s="64">
        <v>65</v>
      </c>
      <c r="G333" s="40"/>
      <c r="H333" s="40">
        <v>59.8</v>
      </c>
      <c r="I333" s="150"/>
      <c r="K333" s="152"/>
    </row>
    <row r="334" spans="1:11" s="151" customFormat="1" ht="24" customHeight="1">
      <c r="A334" s="34">
        <f>IF(F334&lt;&gt;"",MAX(A$1:A333)+1," ")</f>
        <v>290</v>
      </c>
      <c r="B334" s="36" t="s">
        <v>341</v>
      </c>
      <c r="C334" s="36"/>
      <c r="D334" s="36"/>
      <c r="E334" s="193" t="s">
        <v>20</v>
      </c>
      <c r="F334" s="64">
        <v>140</v>
      </c>
      <c r="G334" s="40"/>
      <c r="H334" s="40">
        <v>133.8</v>
      </c>
      <c r="I334" s="150"/>
      <c r="K334" s="152"/>
    </row>
    <row r="335" spans="1:11" s="151" customFormat="1" ht="24" customHeight="1">
      <c r="A335" s="34">
        <f>IF(F335&lt;&gt;"",MAX(A$1:A334)+1," ")</f>
        <v>291</v>
      </c>
      <c r="B335" s="36" t="s">
        <v>342</v>
      </c>
      <c r="C335" s="36"/>
      <c r="D335" s="36"/>
      <c r="E335" s="36" t="s">
        <v>213</v>
      </c>
      <c r="F335" s="64">
        <v>77</v>
      </c>
      <c r="G335" s="40"/>
      <c r="H335" s="40">
        <v>73.9</v>
      </c>
      <c r="I335" s="150"/>
      <c r="K335" s="152"/>
    </row>
    <row r="336" spans="1:11" s="151" customFormat="1" ht="24" customHeight="1">
      <c r="A336" s="34">
        <f>IF(F336&lt;&gt;"",MAX(A$1:A335)+1," ")</f>
        <v>292</v>
      </c>
      <c r="B336" s="36" t="s">
        <v>343</v>
      </c>
      <c r="C336" s="36"/>
      <c r="D336" s="36"/>
      <c r="E336" s="36" t="s">
        <v>213</v>
      </c>
      <c r="F336" s="64">
        <v>85</v>
      </c>
      <c r="G336" s="40"/>
      <c r="H336" s="40">
        <v>78.5</v>
      </c>
      <c r="I336" s="150"/>
      <c r="K336" s="152"/>
    </row>
    <row r="337" spans="1:11" s="151" customFormat="1" ht="24" customHeight="1">
      <c r="A337" s="34">
        <f>IF(F337&lt;&gt;"",MAX(A$1:A336)+1," ")</f>
        <v>293</v>
      </c>
      <c r="B337" s="37" t="s">
        <v>344</v>
      </c>
      <c r="C337" s="37"/>
      <c r="D337" s="37"/>
      <c r="E337" s="36" t="s">
        <v>213</v>
      </c>
      <c r="F337" s="64">
        <v>155</v>
      </c>
      <c r="G337" s="40">
        <v>145</v>
      </c>
      <c r="H337" s="40">
        <v>141.5</v>
      </c>
      <c r="I337" s="150"/>
      <c r="K337" s="152"/>
    </row>
    <row r="338" spans="1:11" s="151" customFormat="1" ht="24" customHeight="1">
      <c r="A338" s="34">
        <f>IF(F338&lt;&gt;"",MAX(A$1:A337)+1," ")</f>
        <v>294</v>
      </c>
      <c r="B338" s="204" t="s">
        <v>345</v>
      </c>
      <c r="C338" s="205"/>
      <c r="D338" s="206"/>
      <c r="E338" s="58" t="s">
        <v>20</v>
      </c>
      <c r="F338" s="106">
        <v>143</v>
      </c>
      <c r="G338" s="163"/>
      <c r="H338" s="163">
        <v>136.5</v>
      </c>
      <c r="I338" s="150"/>
      <c r="K338" s="152"/>
    </row>
    <row r="339" spans="1:11" s="151" customFormat="1" ht="24" customHeight="1">
      <c r="A339" s="34">
        <f>IF(F339&lt;&gt;"",MAX(A$1:A338)+1," ")</f>
        <v>295</v>
      </c>
      <c r="B339" s="204" t="s">
        <v>346</v>
      </c>
      <c r="C339" s="205"/>
      <c r="D339" s="206"/>
      <c r="E339" s="58" t="s">
        <v>20</v>
      </c>
      <c r="F339" s="106">
        <v>96</v>
      </c>
      <c r="G339" s="163"/>
      <c r="H339" s="163">
        <v>91.8</v>
      </c>
      <c r="I339" s="150"/>
      <c r="K339" s="152"/>
    </row>
    <row r="340" spans="1:11" s="151" customFormat="1" ht="24" customHeight="1">
      <c r="A340" s="34">
        <f>IF(F340&lt;&gt;"",MAX(A$1:A339)+1," ")</f>
        <v>296</v>
      </c>
      <c r="B340" s="204" t="s">
        <v>347</v>
      </c>
      <c r="C340" s="205"/>
      <c r="D340" s="206"/>
      <c r="E340" s="58" t="s">
        <v>20</v>
      </c>
      <c r="F340" s="106">
        <v>95</v>
      </c>
      <c r="G340" s="163"/>
      <c r="H340" s="163">
        <v>91.3</v>
      </c>
      <c r="I340" s="150"/>
      <c r="K340" s="152"/>
    </row>
    <row r="341" spans="1:11" s="151" customFormat="1" ht="24" customHeight="1">
      <c r="A341" s="34">
        <f>IF(F341&lt;&gt;"",MAX(A$1:A340)+1," ")</f>
        <v>297</v>
      </c>
      <c r="B341" s="37" t="s">
        <v>348</v>
      </c>
      <c r="C341" s="37"/>
      <c r="D341" s="37"/>
      <c r="E341" s="36" t="s">
        <v>213</v>
      </c>
      <c r="F341" s="64">
        <v>110</v>
      </c>
      <c r="G341" s="40"/>
      <c r="H341" s="40">
        <v>102.9</v>
      </c>
      <c r="I341" s="150"/>
      <c r="K341" s="152"/>
    </row>
    <row r="342" spans="1:11" s="151" customFormat="1" ht="24" customHeight="1">
      <c r="A342" s="34">
        <f>IF(F342&lt;&gt;"",MAX(A$1:A341)+1," ")</f>
        <v>298</v>
      </c>
      <c r="B342" s="37" t="s">
        <v>349</v>
      </c>
      <c r="C342" s="37"/>
      <c r="D342" s="37"/>
      <c r="E342" s="36" t="s">
        <v>213</v>
      </c>
      <c r="F342" s="64">
        <v>92</v>
      </c>
      <c r="G342" s="40"/>
      <c r="H342" s="40">
        <v>83.7</v>
      </c>
      <c r="I342" s="150"/>
      <c r="K342" s="152"/>
    </row>
    <row r="343" spans="1:11" s="151" customFormat="1" ht="24" customHeight="1">
      <c r="A343" s="34">
        <f>IF(F343&lt;&gt;"",MAX(A$1:A342)+1," ")</f>
        <v>299</v>
      </c>
      <c r="B343" s="37" t="s">
        <v>350</v>
      </c>
      <c r="C343" s="37"/>
      <c r="D343" s="37"/>
      <c r="E343" s="36" t="s">
        <v>213</v>
      </c>
      <c r="F343" s="64">
        <v>141</v>
      </c>
      <c r="G343" s="40"/>
      <c r="H343" s="40">
        <v>128.4</v>
      </c>
      <c r="I343" s="150"/>
      <c r="K343" s="152"/>
    </row>
    <row r="344" spans="1:11" s="151" customFormat="1" ht="24" customHeight="1">
      <c r="A344" s="34">
        <f>IF(F344&lt;&gt;"",MAX(A$1:A343)+1," ")</f>
        <v>300</v>
      </c>
      <c r="B344" s="37" t="s">
        <v>351</v>
      </c>
      <c r="C344" s="37"/>
      <c r="D344" s="37"/>
      <c r="E344" s="36" t="s">
        <v>213</v>
      </c>
      <c r="F344" s="64">
        <v>134</v>
      </c>
      <c r="G344" s="40"/>
      <c r="H344" s="40">
        <v>126.9</v>
      </c>
      <c r="I344" s="150"/>
      <c r="K344" s="152"/>
    </row>
    <row r="345" spans="1:11" s="151" customFormat="1" ht="24" customHeight="1">
      <c r="A345" s="34">
        <f>IF(F345&lt;&gt;"",MAX(A$1:A344)+1," ")</f>
        <v>301</v>
      </c>
      <c r="B345" s="37" t="s">
        <v>352</v>
      </c>
      <c r="C345" s="37"/>
      <c r="D345" s="37"/>
      <c r="E345" s="36" t="s">
        <v>213</v>
      </c>
      <c r="F345" s="64">
        <v>89</v>
      </c>
      <c r="G345" s="40"/>
      <c r="H345" s="40">
        <v>83.7</v>
      </c>
      <c r="I345" s="150"/>
      <c r="K345" s="152"/>
    </row>
    <row r="346" spans="1:11" s="151" customFormat="1" ht="24" customHeight="1">
      <c r="A346" s="34">
        <f>IF(F346&lt;&gt;"",MAX(A$1:A345)+1," ")</f>
        <v>302</v>
      </c>
      <c r="B346" s="202" t="s">
        <v>353</v>
      </c>
      <c r="C346" s="37"/>
      <c r="D346" s="37"/>
      <c r="E346" s="36" t="s">
        <v>213</v>
      </c>
      <c r="F346" s="64">
        <v>85</v>
      </c>
      <c r="G346" s="40"/>
      <c r="H346" s="40">
        <v>80.5</v>
      </c>
      <c r="I346" s="150"/>
      <c r="K346" s="152"/>
    </row>
    <row r="347" spans="1:11" s="151" customFormat="1" ht="24" customHeight="1">
      <c r="A347" s="34">
        <f>IF(F347&lt;&gt;"",MAX(A$1:A346)+1," ")</f>
        <v>303</v>
      </c>
      <c r="B347" s="37" t="s">
        <v>354</v>
      </c>
      <c r="C347" s="37"/>
      <c r="D347" s="37"/>
      <c r="E347" s="36" t="s">
        <v>213</v>
      </c>
      <c r="F347" s="64">
        <v>169</v>
      </c>
      <c r="G347" s="40"/>
      <c r="H347" s="40">
        <v>161.7</v>
      </c>
      <c r="I347" s="150"/>
      <c r="K347" s="152"/>
    </row>
    <row r="348" spans="1:11" s="151" customFormat="1" ht="24" customHeight="1">
      <c r="A348" s="34">
        <f>IF(F348&lt;&gt;"",MAX(A$1:A347)+1," ")</f>
        <v>304</v>
      </c>
      <c r="B348" s="37" t="s">
        <v>355</v>
      </c>
      <c r="C348" s="37"/>
      <c r="D348" s="37"/>
      <c r="E348" s="36" t="s">
        <v>213</v>
      </c>
      <c r="F348" s="64">
        <v>97</v>
      </c>
      <c r="G348" s="40">
        <v>85</v>
      </c>
      <c r="H348" s="40">
        <v>92.2</v>
      </c>
      <c r="I348" s="150"/>
      <c r="K348" s="152"/>
    </row>
    <row r="349" spans="1:11" s="151" customFormat="1" ht="24" customHeight="1">
      <c r="A349" s="34">
        <f>IF(F349&lt;&gt;"",MAX(A$1:A348)+1," ")</f>
        <v>305</v>
      </c>
      <c r="B349" s="37" t="s">
        <v>356</v>
      </c>
      <c r="C349" s="37"/>
      <c r="D349" s="37"/>
      <c r="E349" s="36"/>
      <c r="F349" s="64">
        <v>97</v>
      </c>
      <c r="G349" s="40"/>
      <c r="H349" s="40">
        <v>92.9</v>
      </c>
      <c r="I349" s="150"/>
      <c r="K349" s="152"/>
    </row>
    <row r="350" spans="1:11" s="151" customFormat="1" ht="24" customHeight="1">
      <c r="A350" s="34">
        <f>IF(F350&lt;&gt;"",MAX(A$1:A349)+1," ")</f>
        <v>306</v>
      </c>
      <c r="B350" s="37" t="s">
        <v>357</v>
      </c>
      <c r="C350" s="37"/>
      <c r="D350" s="37"/>
      <c r="E350" s="36" t="s">
        <v>213</v>
      </c>
      <c r="F350" s="64">
        <v>97</v>
      </c>
      <c r="G350" s="40"/>
      <c r="H350" s="40">
        <v>92.2</v>
      </c>
      <c r="I350" s="150"/>
      <c r="K350" s="152"/>
    </row>
    <row r="351" spans="1:11" s="151" customFormat="1" ht="24" customHeight="1">
      <c r="A351" s="34">
        <f>IF(F351&lt;&gt;"",MAX(A$1:A350)+1," ")</f>
        <v>307</v>
      </c>
      <c r="B351" s="37" t="s">
        <v>358</v>
      </c>
      <c r="C351" s="37"/>
      <c r="D351" s="37"/>
      <c r="E351" s="36" t="s">
        <v>213</v>
      </c>
      <c r="F351" s="64">
        <v>162</v>
      </c>
      <c r="G351" s="40">
        <v>200</v>
      </c>
      <c r="H351" s="40">
        <v>154.7</v>
      </c>
      <c r="I351" s="150"/>
      <c r="K351" s="152"/>
    </row>
    <row r="352" spans="1:11" s="151" customFormat="1" ht="24" customHeight="1">
      <c r="A352" s="34">
        <f>IF(F352&lt;&gt;"",MAX(A$1:A351)+1," ")</f>
        <v>308</v>
      </c>
      <c r="B352" s="37" t="s">
        <v>359</v>
      </c>
      <c r="C352" s="37"/>
      <c r="D352" s="37"/>
      <c r="E352" s="36" t="s">
        <v>20</v>
      </c>
      <c r="F352" s="64">
        <v>128</v>
      </c>
      <c r="G352" s="40">
        <v>125</v>
      </c>
      <c r="H352" s="40">
        <v>119.8</v>
      </c>
      <c r="I352" s="150"/>
      <c r="K352" s="152"/>
    </row>
    <row r="353" spans="1:11" s="151" customFormat="1" ht="24" customHeight="1">
      <c r="A353" s="34">
        <f>IF(F353&lt;&gt;"",MAX(A$1:A352)+1," ")</f>
        <v>309</v>
      </c>
      <c r="B353" s="37" t="s">
        <v>360</v>
      </c>
      <c r="C353" s="37"/>
      <c r="D353" s="37"/>
      <c r="E353" s="36" t="s">
        <v>114</v>
      </c>
      <c r="F353" s="64">
        <v>149</v>
      </c>
      <c r="G353" s="40"/>
      <c r="H353" s="40">
        <v>134.9</v>
      </c>
      <c r="I353" s="150"/>
      <c r="K353" s="152"/>
    </row>
    <row r="354" spans="1:11" s="151" customFormat="1" ht="24" customHeight="1">
      <c r="A354" s="34">
        <f>IF(F354&lt;&gt;"",MAX(A$1:A353)+1," ")</f>
        <v>310</v>
      </c>
      <c r="B354" s="37" t="s">
        <v>361</v>
      </c>
      <c r="C354" s="37"/>
      <c r="D354" s="37"/>
      <c r="E354" s="36" t="s">
        <v>114</v>
      </c>
      <c r="F354" s="64">
        <v>149</v>
      </c>
      <c r="G354" s="40"/>
      <c r="H354" s="40">
        <v>134.9</v>
      </c>
      <c r="I354" s="150"/>
      <c r="K354" s="152"/>
    </row>
    <row r="355" spans="1:11" s="151" customFormat="1" ht="24" customHeight="1">
      <c r="A355" s="34">
        <f>IF(F355&lt;&gt;"",MAX(A$1:A354)+1," ")</f>
        <v>311</v>
      </c>
      <c r="B355" s="37" t="s">
        <v>362</v>
      </c>
      <c r="C355" s="37"/>
      <c r="D355" s="37"/>
      <c r="E355" s="36" t="s">
        <v>213</v>
      </c>
      <c r="F355" s="64">
        <v>53</v>
      </c>
      <c r="G355" s="40"/>
      <c r="H355" s="40">
        <v>48.9</v>
      </c>
      <c r="I355" s="150"/>
      <c r="K355" s="152"/>
    </row>
    <row r="356" spans="1:11" s="151" customFormat="1" ht="24" customHeight="1">
      <c r="A356" s="34">
        <f>IF(F356&lt;&gt;"",MAX(A$1:A355)+1," ")</f>
        <v>312</v>
      </c>
      <c r="B356" s="37" t="s">
        <v>363</v>
      </c>
      <c r="C356" s="37"/>
      <c r="D356" s="37"/>
      <c r="E356" s="36" t="s">
        <v>213</v>
      </c>
      <c r="F356" s="64">
        <v>107</v>
      </c>
      <c r="G356" s="40"/>
      <c r="H356" s="40">
        <v>102.3</v>
      </c>
      <c r="I356" s="150"/>
      <c r="K356" s="152"/>
    </row>
    <row r="357" spans="1:11" s="151" customFormat="1" ht="24" customHeight="1">
      <c r="A357" s="34">
        <f>IF(F357&lt;&gt;"",MAX(A$1:A356)+1," ")</f>
        <v>313</v>
      </c>
      <c r="B357" s="37" t="s">
        <v>364</v>
      </c>
      <c r="C357" s="37"/>
      <c r="D357" s="37"/>
      <c r="E357" s="36" t="s">
        <v>213</v>
      </c>
      <c r="F357" s="64">
        <v>54</v>
      </c>
      <c r="G357" s="40"/>
      <c r="H357" s="40">
        <v>48.9</v>
      </c>
      <c r="I357" s="150"/>
      <c r="K357" s="152"/>
    </row>
    <row r="358" spans="1:11" s="151" customFormat="1" ht="24" customHeight="1">
      <c r="A358" s="34">
        <f>IF(F358&lt;&gt;"",MAX(A$1:A357)+1," ")</f>
        <v>314</v>
      </c>
      <c r="B358" s="37" t="s">
        <v>365</v>
      </c>
      <c r="C358" s="37"/>
      <c r="D358" s="37"/>
      <c r="E358" s="36" t="s">
        <v>213</v>
      </c>
      <c r="F358" s="64">
        <v>94</v>
      </c>
      <c r="G358" s="40"/>
      <c r="H358" s="40">
        <v>89.5</v>
      </c>
      <c r="I358" s="150"/>
      <c r="K358" s="152"/>
    </row>
    <row r="359" spans="1:11" s="151" customFormat="1" ht="24" customHeight="1">
      <c r="A359" s="34">
        <f>IF(F359&lt;&gt;"",MAX(A$1:A358)+1," ")</f>
        <v>315</v>
      </c>
      <c r="B359" s="37" t="s">
        <v>366</v>
      </c>
      <c r="C359" s="37"/>
      <c r="D359" s="37"/>
      <c r="E359" s="36" t="s">
        <v>213</v>
      </c>
      <c r="F359" s="64">
        <v>107</v>
      </c>
      <c r="G359" s="40"/>
      <c r="H359" s="40"/>
      <c r="I359" s="150"/>
      <c r="K359" s="152"/>
    </row>
    <row r="360" spans="1:11" s="151" customFormat="1" ht="23.25" customHeight="1">
      <c r="A360" s="34">
        <f>IF(F360&lt;&gt;"",MAX(A$1:A359)+1," ")</f>
        <v>316</v>
      </c>
      <c r="B360" s="37" t="s">
        <v>367</v>
      </c>
      <c r="C360" s="37"/>
      <c r="D360" s="37"/>
      <c r="E360" s="36" t="s">
        <v>213</v>
      </c>
      <c r="F360" s="64">
        <v>360</v>
      </c>
      <c r="G360" s="40">
        <v>383</v>
      </c>
      <c r="H360" s="40"/>
      <c r="I360" s="150"/>
      <c r="K360" s="152"/>
    </row>
    <row r="361" spans="1:11" s="151" customFormat="1" ht="23.25" customHeight="1">
      <c r="A361" s="34" t="str">
        <f>IF(F361&lt;&gt;"",MAX(A$1:A360)+1," ")</f>
        <v> </v>
      </c>
      <c r="B361" s="37"/>
      <c r="C361" s="37"/>
      <c r="D361" s="37"/>
      <c r="E361" s="50"/>
      <c r="F361" s="207"/>
      <c r="G361" s="208"/>
      <c r="H361" s="209"/>
      <c r="I361" s="150"/>
      <c r="K361" s="152"/>
    </row>
    <row r="362" spans="1:11" s="151" customFormat="1" ht="23.25" customHeight="1">
      <c r="A362" s="34" t="str">
        <f>IF(F362&lt;&gt;"",MAX(A$1:A361)+1," ")</f>
        <v> </v>
      </c>
      <c r="B362" s="501" t="s">
        <v>368</v>
      </c>
      <c r="C362" s="501"/>
      <c r="D362" s="501"/>
      <c r="E362" s="501"/>
      <c r="F362" s="210"/>
      <c r="G362" s="210"/>
      <c r="H362" s="210"/>
      <c r="I362" s="150"/>
      <c r="K362" s="152"/>
    </row>
    <row r="363" spans="1:11" s="151" customFormat="1" ht="23.25" customHeight="1">
      <c r="A363" s="34" t="str">
        <f>IF(F363&lt;&gt;"",MAX(A$1:A362)+1," ")</f>
        <v> </v>
      </c>
      <c r="B363" s="502"/>
      <c r="C363" s="502"/>
      <c r="D363" s="502"/>
      <c r="E363" s="185"/>
      <c r="F363" s="211"/>
      <c r="G363" s="198"/>
      <c r="H363" s="199"/>
      <c r="I363" s="150"/>
      <c r="K363" s="152"/>
    </row>
    <row r="364" spans="1:11" s="151" customFormat="1" ht="23.25" customHeight="1">
      <c r="A364" s="34">
        <f>IF(F364&lt;&gt;"",MAX(A$1:A363)+1," ")</f>
        <v>317</v>
      </c>
      <c r="B364" s="212" t="s">
        <v>369</v>
      </c>
      <c r="C364" s="212"/>
      <c r="D364" s="212"/>
      <c r="E364" s="185" t="s">
        <v>222</v>
      </c>
      <c r="F364" s="44">
        <v>80</v>
      </c>
      <c r="G364" s="45">
        <v>58</v>
      </c>
      <c r="H364" s="46">
        <v>71.5</v>
      </c>
      <c r="I364" s="150"/>
      <c r="K364" s="152"/>
    </row>
    <row r="365" spans="1:11" s="151" customFormat="1" ht="23.25" customHeight="1">
      <c r="A365" s="34">
        <f>IF(F365&lt;&gt;"",MAX(A$1:A364)+1," ")</f>
        <v>318</v>
      </c>
      <c r="B365" s="212" t="s">
        <v>370</v>
      </c>
      <c r="C365" s="212"/>
      <c r="D365" s="212"/>
      <c r="E365" s="185" t="s">
        <v>222</v>
      </c>
      <c r="F365" s="44">
        <v>80</v>
      </c>
      <c r="G365" s="45">
        <v>58</v>
      </c>
      <c r="H365" s="46">
        <v>74.9</v>
      </c>
      <c r="I365" s="150"/>
      <c r="K365" s="152"/>
    </row>
    <row r="366" spans="1:11" s="151" customFormat="1" ht="23.25" customHeight="1">
      <c r="A366" s="34">
        <f>IF(F366&lt;&gt;"",MAX(A$1:A365)+1," ")</f>
        <v>319</v>
      </c>
      <c r="B366" s="212" t="s">
        <v>371</v>
      </c>
      <c r="C366" s="212"/>
      <c r="D366" s="212"/>
      <c r="E366" s="185" t="s">
        <v>222</v>
      </c>
      <c r="F366" s="44">
        <v>77</v>
      </c>
      <c r="G366" s="45"/>
      <c r="H366" s="46">
        <v>73.5</v>
      </c>
      <c r="I366" s="150"/>
      <c r="K366" s="152"/>
    </row>
    <row r="367" spans="1:11" s="151" customFormat="1" ht="23.25" customHeight="1">
      <c r="A367" s="34">
        <f>IF(F367&lt;&gt;"",MAX(A$1:A366)+1," ")</f>
        <v>320</v>
      </c>
      <c r="B367" s="212" t="s">
        <v>372</v>
      </c>
      <c r="C367" s="212"/>
      <c r="D367" s="212"/>
      <c r="E367" s="185" t="s">
        <v>114</v>
      </c>
      <c r="F367" s="44">
        <v>77</v>
      </c>
      <c r="G367" s="45"/>
      <c r="H367" s="46">
        <v>74.9</v>
      </c>
      <c r="I367" s="150"/>
      <c r="K367" s="152"/>
    </row>
    <row r="368" spans="1:11" s="151" customFormat="1" ht="23.25" customHeight="1">
      <c r="A368" s="34">
        <f>IF(F368&lt;&gt;"",MAX(A$1:A367)+1," ")</f>
        <v>321</v>
      </c>
      <c r="B368" s="42" t="s">
        <v>373</v>
      </c>
      <c r="C368" s="42"/>
      <c r="D368" s="42"/>
      <c r="E368" s="185" t="s">
        <v>222</v>
      </c>
      <c r="F368" s="44">
        <v>95</v>
      </c>
      <c r="G368" s="45">
        <v>75</v>
      </c>
      <c r="H368" s="46">
        <v>89.8</v>
      </c>
      <c r="I368" s="150"/>
      <c r="K368" s="152"/>
    </row>
    <row r="369" spans="1:11" s="151" customFormat="1" ht="23.25" customHeight="1">
      <c r="A369" s="34">
        <f>IF(F369&lt;&gt;"",MAX(A$1:A368)+1," ")</f>
        <v>322</v>
      </c>
      <c r="B369" s="42" t="s">
        <v>374</v>
      </c>
      <c r="C369" s="42"/>
      <c r="D369" s="42"/>
      <c r="E369" s="185" t="s">
        <v>222</v>
      </c>
      <c r="F369" s="44">
        <v>95</v>
      </c>
      <c r="G369" s="45">
        <v>75</v>
      </c>
      <c r="H369" s="46">
        <v>89.8</v>
      </c>
      <c r="I369" s="150"/>
      <c r="K369" s="152"/>
    </row>
    <row r="370" spans="1:11" s="151" customFormat="1" ht="23.25" customHeight="1">
      <c r="A370" s="34">
        <f>IF(F370&lt;&gt;"",MAX(A$1:A369)+1," ")</f>
        <v>323</v>
      </c>
      <c r="B370" s="42" t="s">
        <v>375</v>
      </c>
      <c r="C370" s="42"/>
      <c r="D370" s="42"/>
      <c r="E370" s="185" t="s">
        <v>222</v>
      </c>
      <c r="F370" s="44">
        <v>95</v>
      </c>
      <c r="G370" s="45">
        <v>75</v>
      </c>
      <c r="H370" s="46">
        <v>89.8</v>
      </c>
      <c r="I370" s="150"/>
      <c r="K370" s="152"/>
    </row>
    <row r="371" spans="1:11" s="151" customFormat="1" ht="24" customHeight="1">
      <c r="A371" s="34">
        <f>IF(F371&lt;&gt;"",MAX(A$1:A370)+1," ")</f>
        <v>324</v>
      </c>
      <c r="B371" s="42" t="s">
        <v>376</v>
      </c>
      <c r="C371" s="42"/>
      <c r="D371" s="42"/>
      <c r="E371" s="185" t="s">
        <v>222</v>
      </c>
      <c r="F371" s="44">
        <v>95</v>
      </c>
      <c r="G371" s="45">
        <v>75</v>
      </c>
      <c r="H371" s="46">
        <v>89.8</v>
      </c>
      <c r="I371" s="150"/>
      <c r="K371" s="152"/>
    </row>
    <row r="372" spans="1:11" s="151" customFormat="1" ht="24" customHeight="1">
      <c r="A372" s="34">
        <f>IF(F372&lt;&gt;"",MAX(A$1:A371)+1," ")</f>
        <v>325</v>
      </c>
      <c r="B372" s="42" t="s">
        <v>377</v>
      </c>
      <c r="C372" s="42"/>
      <c r="D372" s="42"/>
      <c r="E372" s="185" t="s">
        <v>222</v>
      </c>
      <c r="F372" s="44">
        <v>95</v>
      </c>
      <c r="G372" s="45">
        <v>75</v>
      </c>
      <c r="H372" s="46">
        <v>89.8</v>
      </c>
      <c r="I372" s="150"/>
      <c r="K372" s="152"/>
    </row>
    <row r="373" spans="1:11" s="151" customFormat="1" ht="24" customHeight="1">
      <c r="A373" s="34">
        <f>IF(F373&lt;&gt;"",MAX(A$1:A372)+1," ")</f>
        <v>326</v>
      </c>
      <c r="B373" s="42" t="s">
        <v>378</v>
      </c>
      <c r="C373" s="42"/>
      <c r="D373" s="42"/>
      <c r="E373" s="185" t="s">
        <v>222</v>
      </c>
      <c r="F373" s="44">
        <v>95</v>
      </c>
      <c r="G373" s="45"/>
      <c r="H373" s="46">
        <v>89.8</v>
      </c>
      <c r="I373" s="150"/>
      <c r="K373" s="152"/>
    </row>
    <row r="374" spans="1:11" s="151" customFormat="1" ht="24" customHeight="1">
      <c r="A374" s="34">
        <f>IF(F374&lt;&gt;"",MAX(A$1:A373)+1," ")</f>
        <v>327</v>
      </c>
      <c r="B374" s="42" t="s">
        <v>379</v>
      </c>
      <c r="C374" s="42"/>
      <c r="D374" s="42"/>
      <c r="E374" s="185" t="s">
        <v>222</v>
      </c>
      <c r="F374" s="44">
        <v>95</v>
      </c>
      <c r="G374" s="45">
        <v>75</v>
      </c>
      <c r="H374" s="46">
        <v>89.8</v>
      </c>
      <c r="I374" s="150"/>
      <c r="K374" s="152"/>
    </row>
    <row r="375" spans="1:11" s="151" customFormat="1" ht="24" customHeight="1">
      <c r="A375" s="34" t="str">
        <f>IF(F375&lt;&gt;"",MAX(A$1:A374)+1," ")</f>
        <v> </v>
      </c>
      <c r="B375" s="503" t="s">
        <v>380</v>
      </c>
      <c r="C375" s="503"/>
      <c r="D375" s="503"/>
      <c r="E375" s="503"/>
      <c r="F375" s="503"/>
      <c r="G375" s="503"/>
      <c r="H375" s="503"/>
      <c r="I375" s="150"/>
      <c r="K375" s="152"/>
    </row>
    <row r="376" spans="1:11" s="214" customFormat="1" ht="24" customHeight="1">
      <c r="A376" s="34" t="str">
        <f>IF(F376&lt;&gt;"",MAX(A$1:A375)+1," ")</f>
        <v> </v>
      </c>
      <c r="B376" s="504"/>
      <c r="C376" s="504"/>
      <c r="D376" s="504"/>
      <c r="E376" s="504"/>
      <c r="F376" s="504"/>
      <c r="G376" s="504"/>
      <c r="H376" s="504"/>
      <c r="I376" s="213"/>
      <c r="K376" s="71"/>
    </row>
    <row r="377" spans="1:11" s="214" customFormat="1" ht="24" customHeight="1">
      <c r="A377" s="34">
        <f>IF(F377&lt;&gt;"",MAX(A$1:A376)+1," ")</f>
        <v>328</v>
      </c>
      <c r="B377" s="62" t="s">
        <v>381</v>
      </c>
      <c r="C377" s="215"/>
      <c r="D377" s="215"/>
      <c r="E377" s="216" t="s">
        <v>20</v>
      </c>
      <c r="F377" s="217">
        <v>75</v>
      </c>
      <c r="G377" s="217"/>
      <c r="H377" s="217">
        <v>59.9</v>
      </c>
      <c r="I377" s="213"/>
      <c r="K377" s="71"/>
    </row>
    <row r="378" spans="1:11" s="214" customFormat="1" ht="24" customHeight="1">
      <c r="A378" s="218">
        <f>IF(F378&lt;&gt;"",MAX(A$1:A377)+1," ")</f>
        <v>329</v>
      </c>
      <c r="B378" s="62" t="s">
        <v>382</v>
      </c>
      <c r="C378" s="215"/>
      <c r="D378" s="215"/>
      <c r="E378" s="216" t="s">
        <v>20</v>
      </c>
      <c r="F378" s="219">
        <v>55</v>
      </c>
      <c r="G378" s="219">
        <v>55</v>
      </c>
      <c r="H378" s="219">
        <v>49.8</v>
      </c>
      <c r="I378" s="213"/>
      <c r="K378" s="71"/>
    </row>
    <row r="379" spans="1:11" s="214" customFormat="1" ht="24" customHeight="1">
      <c r="A379" s="218">
        <f>IF(F379&lt;&gt;"",MAX(A$1:A378)+1," ")</f>
        <v>330</v>
      </c>
      <c r="B379" s="62" t="s">
        <v>383</v>
      </c>
      <c r="C379" s="215"/>
      <c r="D379" s="220"/>
      <c r="E379" s="216" t="s">
        <v>20</v>
      </c>
      <c r="F379" s="219">
        <v>35</v>
      </c>
      <c r="G379" s="219">
        <v>55</v>
      </c>
      <c r="H379" s="219">
        <v>32.5</v>
      </c>
      <c r="I379" s="213"/>
      <c r="K379" s="71"/>
    </row>
    <row r="380" spans="1:11" s="151" customFormat="1" ht="24" customHeight="1">
      <c r="A380" s="34">
        <f>IF(F380&lt;&gt;"",MAX(A$1:A379)+1," ")</f>
        <v>331</v>
      </c>
      <c r="B380" s="505" t="s">
        <v>384</v>
      </c>
      <c r="C380" s="505"/>
      <c r="D380" s="505"/>
      <c r="E380" s="221" t="s">
        <v>385</v>
      </c>
      <c r="F380" s="222">
        <v>60</v>
      </c>
      <c r="G380" s="223">
        <v>55</v>
      </c>
      <c r="H380" s="223">
        <v>50.8</v>
      </c>
      <c r="I380" s="150"/>
      <c r="K380" s="152"/>
    </row>
    <row r="381" spans="1:11" s="151" customFormat="1" ht="24" customHeight="1">
      <c r="A381" s="34">
        <f>IF(F381&lt;&gt;"",MAX(A$1:A380)+1," ")</f>
        <v>332</v>
      </c>
      <c r="B381" s="506" t="s">
        <v>386</v>
      </c>
      <c r="C381" s="506"/>
      <c r="D381" s="506"/>
      <c r="E381" s="224" t="s">
        <v>385</v>
      </c>
      <c r="F381" s="219">
        <v>50</v>
      </c>
      <c r="G381" s="225">
        <v>50</v>
      </c>
      <c r="H381" s="225">
        <v>39.9</v>
      </c>
      <c r="I381" s="150"/>
      <c r="K381" s="152"/>
    </row>
    <row r="382" spans="1:11" s="151" customFormat="1" ht="23.25" customHeight="1">
      <c r="A382" s="34">
        <f>IF(F382&lt;&gt;"",MAX(A$1:A381)+1," ")</f>
        <v>333</v>
      </c>
      <c r="B382" s="499" t="s">
        <v>387</v>
      </c>
      <c r="C382" s="499"/>
      <c r="D382" s="499"/>
      <c r="E382" s="216" t="s">
        <v>385</v>
      </c>
      <c r="F382" s="64">
        <v>80</v>
      </c>
      <c r="G382" s="40">
        <v>76</v>
      </c>
      <c r="H382" s="40">
        <v>76.9</v>
      </c>
      <c r="I382" s="150"/>
      <c r="K382" s="152"/>
    </row>
    <row r="383" spans="1:11" s="151" customFormat="1" ht="23.25" customHeight="1">
      <c r="A383" s="34">
        <f>IF(F383&lt;&gt;"",MAX(A$1:A382)+1," ")</f>
        <v>334</v>
      </c>
      <c r="B383" s="196" t="s">
        <v>388</v>
      </c>
      <c r="C383" s="196"/>
      <c r="D383" s="196"/>
      <c r="E383" s="216" t="s">
        <v>20</v>
      </c>
      <c r="F383" s="64">
        <v>70</v>
      </c>
      <c r="G383" s="40"/>
      <c r="H383" s="40"/>
      <c r="I383" s="150"/>
      <c r="K383" s="152"/>
    </row>
    <row r="384" spans="1:11" s="151" customFormat="1" ht="23.25" customHeight="1">
      <c r="A384" s="34">
        <f>IF(F384&lt;&gt;"",MAX(A$1:A383)+1," ")</f>
        <v>335</v>
      </c>
      <c r="B384" s="196" t="s">
        <v>389</v>
      </c>
      <c r="C384" s="196"/>
      <c r="D384" s="196"/>
      <c r="E384" s="216" t="s">
        <v>20</v>
      </c>
      <c r="F384" s="64">
        <v>50</v>
      </c>
      <c r="G384" s="40"/>
      <c r="H384" s="40">
        <v>46.9</v>
      </c>
      <c r="I384" s="150"/>
      <c r="K384" s="152"/>
    </row>
    <row r="385" spans="1:11" s="151" customFormat="1" ht="23.25" customHeight="1">
      <c r="A385" s="34">
        <f>IF(F385&lt;&gt;"",MAX(A$1:A384)+1," ")</f>
        <v>336</v>
      </c>
      <c r="B385" s="200" t="s">
        <v>390</v>
      </c>
      <c r="C385" s="200"/>
      <c r="D385" s="200"/>
      <c r="E385" s="58" t="s">
        <v>20</v>
      </c>
      <c r="F385" s="106">
        <v>57</v>
      </c>
      <c r="G385" s="163"/>
      <c r="H385" s="163">
        <v>54.5</v>
      </c>
      <c r="I385" s="150"/>
      <c r="K385" s="152"/>
    </row>
    <row r="386" spans="1:11" s="151" customFormat="1" ht="23.25" customHeight="1">
      <c r="A386" s="34">
        <f>IF(F386&lt;&gt;"",MAX(A$1:A385)+1," ")</f>
        <v>337</v>
      </c>
      <c r="B386" s="196" t="s">
        <v>391</v>
      </c>
      <c r="C386" s="196"/>
      <c r="D386" s="196"/>
      <c r="E386" s="216" t="s">
        <v>20</v>
      </c>
      <c r="F386" s="64">
        <v>38</v>
      </c>
      <c r="G386" s="40">
        <v>35</v>
      </c>
      <c r="H386" s="40">
        <v>34.7</v>
      </c>
      <c r="I386" s="150"/>
      <c r="K386" s="152"/>
    </row>
    <row r="387" spans="1:11" s="151" customFormat="1" ht="23.25" customHeight="1">
      <c r="A387" s="34">
        <f>IF(F387&lt;&gt;"",MAX(A$1:A386)+1," ")</f>
        <v>338</v>
      </c>
      <c r="B387" s="196" t="s">
        <v>392</v>
      </c>
      <c r="C387" s="196"/>
      <c r="D387" s="196"/>
      <c r="E387" s="216" t="s">
        <v>20</v>
      </c>
      <c r="F387" s="64">
        <v>35</v>
      </c>
      <c r="G387" s="40"/>
      <c r="H387" s="40">
        <v>32.6</v>
      </c>
      <c r="I387" s="150"/>
      <c r="K387" s="152"/>
    </row>
    <row r="388" spans="1:11" s="151" customFormat="1" ht="23.25" customHeight="1">
      <c r="A388" s="34">
        <f>IF(F388&lt;&gt;"",MAX(A$1:A387)+1," ")</f>
        <v>339</v>
      </c>
      <c r="B388" s="196" t="s">
        <v>393</v>
      </c>
      <c r="C388" s="196"/>
      <c r="D388" s="196"/>
      <c r="E388" s="216" t="s">
        <v>20</v>
      </c>
      <c r="F388" s="64">
        <v>45</v>
      </c>
      <c r="G388" s="40"/>
      <c r="H388" s="40">
        <v>39.9</v>
      </c>
      <c r="I388" s="150"/>
      <c r="K388" s="152"/>
    </row>
    <row r="389" spans="1:11" s="151" customFormat="1" ht="23.25" customHeight="1">
      <c r="A389" s="34">
        <f>IF(F389&lt;&gt;"",MAX(A$1:A388)+1," ")</f>
        <v>340</v>
      </c>
      <c r="B389" s="200" t="s">
        <v>394</v>
      </c>
      <c r="C389" s="200"/>
      <c r="D389" s="200"/>
      <c r="E389" s="58"/>
      <c r="F389" s="106">
        <v>54</v>
      </c>
      <c r="G389" s="163"/>
      <c r="H389" s="163">
        <v>49.8</v>
      </c>
      <c r="I389" s="150"/>
      <c r="K389" s="152"/>
    </row>
    <row r="390" spans="1:11" s="228" customFormat="1" ht="23.25" customHeight="1">
      <c r="A390" s="34">
        <f>IF(F390&lt;&gt;"",MAX(A$1:A389)+1," ")</f>
        <v>341</v>
      </c>
      <c r="B390" s="507" t="s">
        <v>395</v>
      </c>
      <c r="C390" s="507"/>
      <c r="D390" s="507"/>
      <c r="E390" s="226"/>
      <c r="F390" s="64">
        <v>40</v>
      </c>
      <c r="G390" s="40">
        <v>41</v>
      </c>
      <c r="H390" s="40">
        <v>35.9</v>
      </c>
      <c r="I390" s="227"/>
      <c r="K390" s="229"/>
    </row>
    <row r="391" spans="1:11" s="228" customFormat="1" ht="23.25" customHeight="1">
      <c r="A391" s="34">
        <f>IF(F391&lt;&gt;"",MAX(A$1:A390)+1," ")</f>
        <v>342</v>
      </c>
      <c r="B391" s="507" t="s">
        <v>396</v>
      </c>
      <c r="C391" s="507"/>
      <c r="D391" s="507"/>
      <c r="E391" s="226"/>
      <c r="F391" s="64">
        <v>40</v>
      </c>
      <c r="G391" s="40">
        <v>41</v>
      </c>
      <c r="H391" s="40">
        <v>35.9</v>
      </c>
      <c r="I391" s="227"/>
      <c r="K391" s="229"/>
    </row>
    <row r="392" spans="1:11" s="228" customFormat="1" ht="23.25" customHeight="1">
      <c r="A392" s="34">
        <f>IF(F392&lt;&gt;"",MAX(A$1:A391)+1," ")</f>
        <v>343</v>
      </c>
      <c r="B392" s="508" t="s">
        <v>397</v>
      </c>
      <c r="C392" s="508"/>
      <c r="D392" s="508"/>
      <c r="E392" s="230" t="s">
        <v>398</v>
      </c>
      <c r="F392" s="231">
        <v>75</v>
      </c>
      <c r="G392" s="232">
        <v>62</v>
      </c>
      <c r="H392" s="231">
        <v>66.7</v>
      </c>
      <c r="I392" s="227"/>
      <c r="K392" s="229"/>
    </row>
    <row r="393" spans="1:11" s="228" customFormat="1" ht="23.25" customHeight="1">
      <c r="A393" s="34">
        <f>IF(F393&lt;&gt;"",MAX(A$1:A392)+1," ")</f>
        <v>344</v>
      </c>
      <c r="B393" s="509" t="s">
        <v>399</v>
      </c>
      <c r="C393" s="509"/>
      <c r="D393" s="509"/>
      <c r="E393" s="230" t="s">
        <v>398</v>
      </c>
      <c r="F393" s="231">
        <v>75</v>
      </c>
      <c r="G393" s="232">
        <v>62</v>
      </c>
      <c r="H393" s="231">
        <v>66.7</v>
      </c>
      <c r="I393" s="227"/>
      <c r="K393" s="229"/>
    </row>
    <row r="394" spans="1:11" s="228" customFormat="1" ht="23.25" customHeight="1">
      <c r="A394" s="34">
        <f>IF(F394&lt;&gt;"",MAX(A$1:A393)+1," ")</f>
        <v>345</v>
      </c>
      <c r="B394" s="508" t="s">
        <v>400</v>
      </c>
      <c r="C394" s="508"/>
      <c r="D394" s="508"/>
      <c r="E394" s="230" t="s">
        <v>398</v>
      </c>
      <c r="F394" s="231">
        <v>75</v>
      </c>
      <c r="G394" s="232">
        <v>62</v>
      </c>
      <c r="H394" s="231">
        <v>66.7</v>
      </c>
      <c r="I394" s="227"/>
      <c r="K394" s="229"/>
    </row>
    <row r="395" spans="1:11" s="228" customFormat="1" ht="23.25" customHeight="1">
      <c r="A395" s="34">
        <f>IF(F395&lt;&gt;"",MAX(A$1:A394)+1," ")</f>
        <v>346</v>
      </c>
      <c r="B395" s="508" t="s">
        <v>401</v>
      </c>
      <c r="C395" s="508"/>
      <c r="D395" s="508"/>
      <c r="E395" s="230" t="s">
        <v>398</v>
      </c>
      <c r="F395" s="231">
        <v>75</v>
      </c>
      <c r="G395" s="232">
        <v>62</v>
      </c>
      <c r="H395" s="231">
        <v>66.7</v>
      </c>
      <c r="I395" s="227"/>
      <c r="K395" s="229"/>
    </row>
    <row r="396" spans="1:11" s="228" customFormat="1" ht="23.25" customHeight="1">
      <c r="A396" s="34">
        <f>IF(F396&lt;&gt;"",MAX(A$1:A395)+1," ")</f>
        <v>347</v>
      </c>
      <c r="B396" s="508" t="s">
        <v>402</v>
      </c>
      <c r="C396" s="508"/>
      <c r="D396" s="508"/>
      <c r="E396" s="230" t="s">
        <v>398</v>
      </c>
      <c r="F396" s="231">
        <v>75</v>
      </c>
      <c r="G396" s="232">
        <v>62</v>
      </c>
      <c r="H396" s="231">
        <v>66.7</v>
      </c>
      <c r="I396" s="227"/>
      <c r="K396" s="229"/>
    </row>
    <row r="397" spans="1:11" s="228" customFormat="1" ht="23.25" customHeight="1">
      <c r="A397" s="34">
        <f>IF(F397&lt;&gt;"",MAX(A$1:A396)+1," ")</f>
        <v>348</v>
      </c>
      <c r="B397" s="508" t="s">
        <v>403</v>
      </c>
      <c r="C397" s="508"/>
      <c r="D397" s="508"/>
      <c r="E397" s="230" t="s">
        <v>20</v>
      </c>
      <c r="F397" s="231">
        <v>150</v>
      </c>
      <c r="G397" s="232"/>
      <c r="H397" s="231">
        <v>141.8</v>
      </c>
      <c r="I397" s="227"/>
      <c r="K397" s="229"/>
    </row>
    <row r="398" spans="1:11" s="228" customFormat="1" ht="23.25" customHeight="1">
      <c r="A398" s="34">
        <f>IF(F398&lt;&gt;"",MAX(A$1:A397)+1," ")</f>
        <v>349</v>
      </c>
      <c r="B398" s="37" t="s">
        <v>404</v>
      </c>
      <c r="C398" s="37"/>
      <c r="D398" s="37"/>
      <c r="E398" s="36" t="s">
        <v>20</v>
      </c>
      <c r="F398" s="64">
        <v>100</v>
      </c>
      <c r="G398" s="40">
        <v>95</v>
      </c>
      <c r="H398" s="40">
        <v>96.9</v>
      </c>
      <c r="I398" s="227"/>
      <c r="K398" s="229"/>
    </row>
    <row r="399" spans="1:11" s="228" customFormat="1" ht="23.25" customHeight="1">
      <c r="A399" s="34">
        <f>IF(F399&lt;&gt;"",MAX(A$1:A398)+1," ")</f>
        <v>350</v>
      </c>
      <c r="B399" s="37" t="s">
        <v>405</v>
      </c>
      <c r="C399" s="37"/>
      <c r="D399" s="37"/>
      <c r="E399" s="36" t="s">
        <v>20</v>
      </c>
      <c r="F399" s="64">
        <v>60</v>
      </c>
      <c r="G399" s="40">
        <v>58</v>
      </c>
      <c r="H399" s="40">
        <v>60.9</v>
      </c>
      <c r="I399" s="227"/>
      <c r="K399" s="229"/>
    </row>
    <row r="400" spans="1:11" s="228" customFormat="1" ht="23.25" customHeight="1">
      <c r="A400" s="34">
        <f>IF(F400&lt;&gt;"",MAX(A$1:A399)+1," ")</f>
        <v>351</v>
      </c>
      <c r="B400" s="37" t="s">
        <v>406</v>
      </c>
      <c r="C400" s="37"/>
      <c r="D400" s="37"/>
      <c r="E400" s="36" t="s">
        <v>20</v>
      </c>
      <c r="F400" s="64">
        <v>45</v>
      </c>
      <c r="G400" s="40">
        <v>42</v>
      </c>
      <c r="H400" s="40">
        <v>39.9</v>
      </c>
      <c r="I400" s="227"/>
      <c r="K400" s="229"/>
    </row>
    <row r="401" spans="1:11" s="228" customFormat="1" ht="23.25" customHeight="1">
      <c r="A401" s="34">
        <f>IF(F401&lt;&gt;"",MAX(A$1:A400)+1," ")</f>
        <v>352</v>
      </c>
      <c r="B401" s="37" t="s">
        <v>407</v>
      </c>
      <c r="C401" s="37"/>
      <c r="D401" s="37"/>
      <c r="E401" s="36" t="s">
        <v>408</v>
      </c>
      <c r="F401" s="64">
        <v>52</v>
      </c>
      <c r="G401" s="40">
        <v>45</v>
      </c>
      <c r="H401" s="40"/>
      <c r="I401" s="227"/>
      <c r="K401" s="229"/>
    </row>
    <row r="402" spans="1:11" s="228" customFormat="1" ht="24" customHeight="1">
      <c r="A402" s="34">
        <f>IF(F402&lt;&gt;"",MAX(A$1:A401)+1," ")</f>
        <v>353</v>
      </c>
      <c r="B402" s="467" t="s">
        <v>409</v>
      </c>
      <c r="C402" s="467"/>
      <c r="D402" s="467"/>
      <c r="E402" s="36" t="s">
        <v>408</v>
      </c>
      <c r="F402" s="64">
        <v>87</v>
      </c>
      <c r="G402" s="40">
        <v>80</v>
      </c>
      <c r="H402" s="40">
        <v>77.8</v>
      </c>
      <c r="I402" s="227"/>
      <c r="J402" s="228" t="s">
        <v>410</v>
      </c>
      <c r="K402" s="229"/>
    </row>
    <row r="403" spans="1:11" s="228" customFormat="1" ht="24" customHeight="1">
      <c r="A403" s="34">
        <f>IF(F403&lt;&gt;"",MAX(A$1:A402)+1," ")</f>
        <v>354</v>
      </c>
      <c r="B403" s="37" t="s">
        <v>411</v>
      </c>
      <c r="C403" s="37"/>
      <c r="D403" s="37"/>
      <c r="E403" s="233" t="s">
        <v>20</v>
      </c>
      <c r="F403" s="64">
        <v>79</v>
      </c>
      <c r="G403" s="40"/>
      <c r="H403" s="40">
        <v>68.9</v>
      </c>
      <c r="I403" s="227"/>
      <c r="K403" s="229"/>
    </row>
    <row r="404" spans="1:11" s="228" customFormat="1" ht="24" customHeight="1">
      <c r="A404" s="34">
        <f>IF(F404&lt;&gt;"",MAX(A$1:A403)+1," ")</f>
        <v>355</v>
      </c>
      <c r="B404" s="37" t="s">
        <v>412</v>
      </c>
      <c r="C404" s="37"/>
      <c r="D404" s="37"/>
      <c r="E404" s="233" t="s">
        <v>20</v>
      </c>
      <c r="F404" s="64">
        <v>95</v>
      </c>
      <c r="G404" s="40"/>
      <c r="H404" s="40">
        <v>88.9</v>
      </c>
      <c r="I404" s="227"/>
      <c r="K404" s="229"/>
    </row>
    <row r="405" spans="1:11" s="228" customFormat="1" ht="24" customHeight="1">
      <c r="A405" s="34">
        <f>IF(F405&lt;&gt;"",MAX(A$1:A404)+1," ")</f>
        <v>356</v>
      </c>
      <c r="B405" s="37" t="s">
        <v>413</v>
      </c>
      <c r="C405" s="37"/>
      <c r="D405" s="37"/>
      <c r="E405" s="233" t="s">
        <v>414</v>
      </c>
      <c r="F405" s="64">
        <v>149</v>
      </c>
      <c r="G405" s="40"/>
      <c r="H405" s="40">
        <v>141.9</v>
      </c>
      <c r="I405" s="227"/>
      <c r="K405" s="229"/>
    </row>
    <row r="406" spans="1:11" s="228" customFormat="1" ht="28.5" customHeight="1">
      <c r="A406" s="34">
        <f>IF(F406&lt;&gt;"",MAX(A$1:A405)+1," ")</f>
        <v>357</v>
      </c>
      <c r="B406" s="510" t="s">
        <v>415</v>
      </c>
      <c r="C406" s="510"/>
      <c r="D406" s="510"/>
      <c r="E406" s="234" t="s">
        <v>20</v>
      </c>
      <c r="F406" s="235">
        <v>75</v>
      </c>
      <c r="G406" s="64">
        <v>70</v>
      </c>
      <c r="H406" s="64">
        <v>67.5</v>
      </c>
      <c r="I406" s="227"/>
      <c r="K406" s="229"/>
    </row>
    <row r="407" spans="1:11" s="228" customFormat="1" ht="28.5" customHeight="1">
      <c r="A407" s="34">
        <f>IF(F407&lt;&gt;"",MAX(A$1:A406)+1," ")</f>
        <v>358</v>
      </c>
      <c r="B407" s="234" t="s">
        <v>416</v>
      </c>
      <c r="C407" s="234"/>
      <c r="D407" s="234"/>
      <c r="E407" s="234" t="s">
        <v>20</v>
      </c>
      <c r="F407" s="64">
        <v>75</v>
      </c>
      <c r="G407" s="64">
        <v>70</v>
      </c>
      <c r="H407" s="64">
        <v>67.5</v>
      </c>
      <c r="I407" s="227"/>
      <c r="K407" s="229"/>
    </row>
    <row r="408" spans="1:11" s="228" customFormat="1" ht="28.5" customHeight="1">
      <c r="A408" s="34">
        <f>IF(F408&lt;&gt;"",MAX(A$1:A407)+1," ")</f>
        <v>359</v>
      </c>
      <c r="B408" s="234" t="s">
        <v>417</v>
      </c>
      <c r="C408" s="234"/>
      <c r="D408" s="234"/>
      <c r="E408" s="234" t="s">
        <v>20</v>
      </c>
      <c r="F408" s="64">
        <v>75</v>
      </c>
      <c r="G408" s="64">
        <v>70</v>
      </c>
      <c r="H408" s="64">
        <v>67.5</v>
      </c>
      <c r="I408" s="227"/>
      <c r="K408" s="229"/>
    </row>
    <row r="409" spans="1:11" s="228" customFormat="1" ht="28.5" customHeight="1">
      <c r="A409" s="34">
        <f>IF(F409&lt;&gt;"",MAX(A$1:A408)+1," ")</f>
        <v>360</v>
      </c>
      <c r="B409" s="234" t="s">
        <v>418</v>
      </c>
      <c r="C409" s="234"/>
      <c r="D409" s="234"/>
      <c r="E409" s="234" t="s">
        <v>20</v>
      </c>
      <c r="F409" s="64">
        <v>75</v>
      </c>
      <c r="G409" s="64">
        <v>70</v>
      </c>
      <c r="H409" s="64">
        <v>67.5</v>
      </c>
      <c r="I409" s="227"/>
      <c r="K409" s="229"/>
    </row>
    <row r="410" spans="1:11" s="228" customFormat="1" ht="28.5" customHeight="1">
      <c r="A410" s="236">
        <f>IF(F410&lt;&gt;"",MAX(A$1:A409)+1," ")</f>
        <v>361</v>
      </c>
      <c r="B410" s="234" t="s">
        <v>419</v>
      </c>
      <c r="C410" s="234"/>
      <c r="D410" s="234"/>
      <c r="E410" s="234" t="s">
        <v>20</v>
      </c>
      <c r="F410" s="64">
        <v>75</v>
      </c>
      <c r="G410" s="64">
        <v>70</v>
      </c>
      <c r="H410" s="64">
        <v>67.5</v>
      </c>
      <c r="I410" s="227"/>
      <c r="K410" s="229"/>
    </row>
    <row r="411" spans="1:11" s="228" customFormat="1" ht="28.5" customHeight="1">
      <c r="A411" s="34">
        <f>IF(F411&lt;&gt;"",MAX(A$1:A410)+1," ")</f>
        <v>362</v>
      </c>
      <c r="B411" s="234" t="s">
        <v>420</v>
      </c>
      <c r="C411" s="234"/>
      <c r="D411" s="234"/>
      <c r="E411" s="234" t="s">
        <v>20</v>
      </c>
      <c r="F411" s="64">
        <v>75</v>
      </c>
      <c r="G411" s="64">
        <v>70</v>
      </c>
      <c r="H411" s="64">
        <v>67.5</v>
      </c>
      <c r="I411" s="227"/>
      <c r="K411" s="229"/>
    </row>
    <row r="412" spans="1:11" s="228" customFormat="1" ht="28.5" customHeight="1">
      <c r="A412" s="34">
        <f>IF(F412&lt;&gt;"",MAX(A$1:A411)+1," ")</f>
        <v>363</v>
      </c>
      <c r="B412" s="234" t="s">
        <v>421</v>
      </c>
      <c r="C412" s="234"/>
      <c r="D412" s="234"/>
      <c r="E412" s="234" t="s">
        <v>20</v>
      </c>
      <c r="F412" s="64">
        <v>75</v>
      </c>
      <c r="G412" s="64">
        <v>70</v>
      </c>
      <c r="H412" s="64">
        <v>67.5</v>
      </c>
      <c r="I412" s="227"/>
      <c r="K412" s="229"/>
    </row>
    <row r="413" spans="1:11" s="228" customFormat="1" ht="28.5" customHeight="1">
      <c r="A413" s="236">
        <f>IF(F413&lt;&gt;"",MAX(A$1:A412)+1," ")</f>
        <v>364</v>
      </c>
      <c r="B413" s="234" t="s">
        <v>422</v>
      </c>
      <c r="C413" s="234"/>
      <c r="D413" s="234"/>
      <c r="E413" s="234" t="s">
        <v>20</v>
      </c>
      <c r="F413" s="64">
        <v>75</v>
      </c>
      <c r="G413" s="64">
        <v>70</v>
      </c>
      <c r="H413" s="64">
        <v>67.5</v>
      </c>
      <c r="I413" s="227"/>
      <c r="K413" s="229"/>
    </row>
    <row r="414" spans="1:11" s="228" customFormat="1" ht="27.75" customHeight="1">
      <c r="A414" s="34">
        <f>IF(F414&lt;&gt;"",MAX(A$1:A413)+1," ")</f>
        <v>365</v>
      </c>
      <c r="B414" s="511" t="s">
        <v>423</v>
      </c>
      <c r="C414" s="511"/>
      <c r="D414" s="511"/>
      <c r="E414" s="135" t="s">
        <v>20</v>
      </c>
      <c r="F414" s="64">
        <v>75</v>
      </c>
      <c r="G414" s="64">
        <v>70</v>
      </c>
      <c r="H414" s="64">
        <v>67.5</v>
      </c>
      <c r="I414" s="227"/>
      <c r="K414" s="229"/>
    </row>
    <row r="415" spans="1:11" s="228" customFormat="1" ht="27.75" customHeight="1">
      <c r="A415" s="34">
        <f>IF(F415&lt;&gt;"",MAX(A$1:A414)+1," ")</f>
        <v>366</v>
      </c>
      <c r="B415" s="135" t="s">
        <v>424</v>
      </c>
      <c r="C415" s="135"/>
      <c r="D415" s="135"/>
      <c r="E415" s="135" t="s">
        <v>20</v>
      </c>
      <c r="F415" s="64">
        <v>75</v>
      </c>
      <c r="G415" s="64">
        <v>70</v>
      </c>
      <c r="H415" s="64">
        <v>67.5</v>
      </c>
      <c r="I415" s="227"/>
      <c r="K415" s="229"/>
    </row>
    <row r="416" spans="1:11" s="228" customFormat="1" ht="27.75" customHeight="1">
      <c r="A416" s="236" t="str">
        <f>IF(F416&lt;&gt;"",MAX(A$1:A415)+1," ")</f>
        <v> </v>
      </c>
      <c r="B416" s="512"/>
      <c r="C416" s="512"/>
      <c r="D416" s="512"/>
      <c r="E416" s="512"/>
      <c r="F416" s="512"/>
      <c r="G416" s="512"/>
      <c r="H416" s="512"/>
      <c r="I416" s="227"/>
      <c r="K416" s="229"/>
    </row>
    <row r="417" spans="1:11" s="228" customFormat="1" ht="27.75" customHeight="1">
      <c r="A417" s="34">
        <f>IF(F417&lt;&gt;"",MAX(A$1:A416)+1," ")</f>
        <v>367</v>
      </c>
      <c r="B417" s="135" t="s">
        <v>425</v>
      </c>
      <c r="C417" s="237"/>
      <c r="D417" s="237"/>
      <c r="E417" s="135" t="s">
        <v>20</v>
      </c>
      <c r="F417" s="64">
        <v>120</v>
      </c>
      <c r="G417" s="64"/>
      <c r="H417" s="64">
        <v>113.6</v>
      </c>
      <c r="I417" s="227"/>
      <c r="K417" s="229"/>
    </row>
    <row r="418" spans="1:11" s="228" customFormat="1" ht="27.75" customHeight="1">
      <c r="A418" s="34">
        <f>IF(F418&lt;&gt;"",MAX(A$1:A417)+1," ")</f>
        <v>368</v>
      </c>
      <c r="B418" s="135" t="s">
        <v>426</v>
      </c>
      <c r="C418" s="237"/>
      <c r="D418" s="237"/>
      <c r="E418" s="135" t="s">
        <v>20</v>
      </c>
      <c r="F418" s="64">
        <v>120</v>
      </c>
      <c r="G418" s="64"/>
      <c r="H418" s="64">
        <v>113.6</v>
      </c>
      <c r="I418" s="227"/>
      <c r="K418" s="229"/>
    </row>
    <row r="419" spans="1:11" s="228" customFormat="1" ht="27.75" customHeight="1">
      <c r="A419" s="236">
        <f>IF(F419&lt;&gt;"",MAX(A$1:A418)+1," ")</f>
        <v>369</v>
      </c>
      <c r="B419" s="135" t="s">
        <v>427</v>
      </c>
      <c r="C419" s="135"/>
      <c r="D419" s="135"/>
      <c r="E419" s="135" t="s">
        <v>20</v>
      </c>
      <c r="F419" s="64">
        <v>120</v>
      </c>
      <c r="G419" s="64"/>
      <c r="H419" s="64">
        <v>113.6</v>
      </c>
      <c r="I419" s="227"/>
      <c r="K419" s="229"/>
    </row>
    <row r="420" spans="1:11" s="228" customFormat="1" ht="27.75" customHeight="1">
      <c r="A420" s="34">
        <f>IF(F420&lt;&gt;"",MAX(A$1:A419)+1," ")</f>
        <v>370</v>
      </c>
      <c r="B420" s="135" t="s">
        <v>428</v>
      </c>
      <c r="C420" s="135"/>
      <c r="D420" s="135"/>
      <c r="E420" s="135" t="s">
        <v>20</v>
      </c>
      <c r="F420" s="64">
        <v>120</v>
      </c>
      <c r="G420" s="64"/>
      <c r="H420" s="64">
        <v>113.6</v>
      </c>
      <c r="I420" s="227"/>
      <c r="K420" s="229"/>
    </row>
    <row r="421" spans="1:11" s="228" customFormat="1" ht="27.75" customHeight="1">
      <c r="A421" s="34">
        <f>IF(F421&lt;&gt;"",MAX(A$1:A420)+1," ")</f>
        <v>371</v>
      </c>
      <c r="B421" s="135" t="s">
        <v>429</v>
      </c>
      <c r="C421" s="135"/>
      <c r="D421" s="135"/>
      <c r="E421" s="135" t="s">
        <v>20</v>
      </c>
      <c r="F421" s="64">
        <v>120</v>
      </c>
      <c r="G421" s="64"/>
      <c r="H421" s="64">
        <v>113.6</v>
      </c>
      <c r="I421" s="227"/>
      <c r="K421" s="229"/>
    </row>
    <row r="422" spans="1:11" s="228" customFormat="1" ht="27.75" customHeight="1">
      <c r="A422" s="236">
        <f>IF(F422&lt;&gt;"",MAX(A$1:A421)+1," ")</f>
        <v>372</v>
      </c>
      <c r="B422" s="135" t="s">
        <v>430</v>
      </c>
      <c r="C422" s="135"/>
      <c r="D422" s="135"/>
      <c r="E422" s="135" t="s">
        <v>20</v>
      </c>
      <c r="F422" s="64">
        <v>120</v>
      </c>
      <c r="G422" s="64"/>
      <c r="H422" s="64">
        <v>113.6</v>
      </c>
      <c r="I422" s="227"/>
      <c r="K422" s="229"/>
    </row>
    <row r="423" spans="1:11" s="228" customFormat="1" ht="27.75" customHeight="1">
      <c r="A423" s="34">
        <f>IF(F423&lt;&gt;"",MAX(A$1:A422)+1," ")</f>
        <v>373</v>
      </c>
      <c r="B423" s="135" t="s">
        <v>431</v>
      </c>
      <c r="C423" s="135"/>
      <c r="D423" s="135"/>
      <c r="E423" s="135" t="s">
        <v>20</v>
      </c>
      <c r="F423" s="64">
        <v>120</v>
      </c>
      <c r="G423" s="64"/>
      <c r="H423" s="64">
        <v>113.6</v>
      </c>
      <c r="I423" s="227"/>
      <c r="K423" s="229"/>
    </row>
    <row r="424" spans="1:11" s="228" customFormat="1" ht="27.75" customHeight="1">
      <c r="A424" s="34">
        <f>IF(F424&lt;&gt;"",MAX(A$1:A423)+1," ")</f>
        <v>374</v>
      </c>
      <c r="B424" s="135" t="s">
        <v>432</v>
      </c>
      <c r="C424" s="135"/>
      <c r="D424" s="135"/>
      <c r="E424" s="135" t="s">
        <v>20</v>
      </c>
      <c r="F424" s="64">
        <v>120</v>
      </c>
      <c r="G424" s="64"/>
      <c r="H424" s="64">
        <v>113.6</v>
      </c>
      <c r="I424" s="227"/>
      <c r="K424" s="229"/>
    </row>
    <row r="425" spans="1:11" s="228" customFormat="1" ht="27.75" customHeight="1">
      <c r="A425" s="236">
        <f>IF(F425&lt;&gt;"",MAX(A$1:A424)+1," ")</f>
        <v>375</v>
      </c>
      <c r="B425" s="135" t="s">
        <v>433</v>
      </c>
      <c r="C425" s="135"/>
      <c r="D425" s="135"/>
      <c r="E425" s="135" t="s">
        <v>20</v>
      </c>
      <c r="F425" s="64">
        <v>120</v>
      </c>
      <c r="G425" s="64"/>
      <c r="H425" s="64">
        <v>113.6</v>
      </c>
      <c r="I425" s="227"/>
      <c r="K425" s="229"/>
    </row>
    <row r="426" spans="1:11" s="228" customFormat="1" ht="27.75" customHeight="1">
      <c r="A426" s="34">
        <f>IF(F426&lt;&gt;"",MAX(A$1:A425)+1," ")</f>
        <v>376</v>
      </c>
      <c r="B426" s="135" t="s">
        <v>428</v>
      </c>
      <c r="C426" s="135"/>
      <c r="D426" s="135"/>
      <c r="E426" s="135" t="s">
        <v>20</v>
      </c>
      <c r="F426" s="64">
        <v>120</v>
      </c>
      <c r="G426" s="64">
        <v>112</v>
      </c>
      <c r="H426" s="64">
        <v>113.6</v>
      </c>
      <c r="I426" s="227"/>
      <c r="K426" s="229"/>
    </row>
    <row r="427" spans="1:11" s="228" customFormat="1" ht="27.75" customHeight="1">
      <c r="A427" s="34">
        <f>IF(F427&lt;&gt;"",MAX(A$1:A426)+1," ")</f>
        <v>377</v>
      </c>
      <c r="B427" s="135" t="s">
        <v>434</v>
      </c>
      <c r="C427" s="135"/>
      <c r="D427" s="135"/>
      <c r="E427" s="135" t="s">
        <v>20</v>
      </c>
      <c r="F427" s="64">
        <v>120</v>
      </c>
      <c r="G427" s="64">
        <v>112</v>
      </c>
      <c r="H427" s="64">
        <v>113.6</v>
      </c>
      <c r="I427" s="227"/>
      <c r="K427" s="229"/>
    </row>
    <row r="428" spans="1:11" s="228" customFormat="1" ht="27.75" customHeight="1">
      <c r="A428" s="34" t="str">
        <f>IF(F428&lt;&gt;"",MAX(A$1:A427)+1," ")</f>
        <v> </v>
      </c>
      <c r="B428" s="512"/>
      <c r="C428" s="512"/>
      <c r="D428" s="512"/>
      <c r="E428" s="512"/>
      <c r="F428" s="512"/>
      <c r="G428" s="512"/>
      <c r="H428" s="512"/>
      <c r="I428" s="512"/>
      <c r="K428" s="229"/>
    </row>
    <row r="429" spans="1:11" s="228" customFormat="1" ht="23.25" customHeight="1">
      <c r="A429" s="34">
        <f>IF(F429&lt;&gt;"",MAX(A$1:A428)+1," ")</f>
        <v>378</v>
      </c>
      <c r="B429" s="513" t="s">
        <v>435</v>
      </c>
      <c r="C429" s="513"/>
      <c r="D429" s="513"/>
      <c r="E429" s="238" t="s">
        <v>436</v>
      </c>
      <c r="F429" s="64">
        <v>60</v>
      </c>
      <c r="G429" s="40">
        <v>51</v>
      </c>
      <c r="H429" s="40">
        <v>56.5</v>
      </c>
      <c r="I429" s="126"/>
      <c r="K429" s="229"/>
    </row>
    <row r="430" spans="1:11" s="228" customFormat="1" ht="36" customHeight="1">
      <c r="A430" s="236">
        <f>IF(F430&lt;&gt;"",MAX(A$1:A429)+1," ")</f>
        <v>379</v>
      </c>
      <c r="B430" s="514" t="s">
        <v>437</v>
      </c>
      <c r="C430" s="514"/>
      <c r="D430" s="514"/>
      <c r="E430" s="36" t="s">
        <v>436</v>
      </c>
      <c r="F430" s="114">
        <v>55</v>
      </c>
      <c r="G430" s="240">
        <v>49</v>
      </c>
      <c r="H430" s="240">
        <v>51.9</v>
      </c>
      <c r="I430" s="126"/>
      <c r="J430" s="228" t="s">
        <v>438</v>
      </c>
      <c r="K430" s="229"/>
    </row>
    <row r="431" spans="1:11" s="228" customFormat="1" ht="23.25" customHeight="1">
      <c r="A431" s="34">
        <f>IF(F431&lt;&gt;"",MAX(A$1:A430)+1," ")</f>
        <v>380</v>
      </c>
      <c r="B431" s="513" t="s">
        <v>439</v>
      </c>
      <c r="C431" s="513"/>
      <c r="D431" s="513"/>
      <c r="E431" s="36" t="s">
        <v>436</v>
      </c>
      <c r="F431" s="114">
        <v>55</v>
      </c>
      <c r="G431" s="240">
        <v>49</v>
      </c>
      <c r="H431" s="240">
        <v>51.9</v>
      </c>
      <c r="I431" s="126"/>
      <c r="K431" s="229"/>
    </row>
    <row r="432" spans="1:11" s="228" customFormat="1" ht="23.25" customHeight="1">
      <c r="A432" s="34">
        <f>IF(F432&lt;&gt;"",MAX(A$1:A431)+1," ")</f>
        <v>381</v>
      </c>
      <c r="B432" s="241" t="s">
        <v>440</v>
      </c>
      <c r="C432" s="241"/>
      <c r="D432" s="241"/>
      <c r="E432" s="58" t="s">
        <v>20</v>
      </c>
      <c r="F432" s="242">
        <v>65</v>
      </c>
      <c r="G432" s="243"/>
      <c r="H432" s="243">
        <v>59.9</v>
      </c>
      <c r="I432" s="126"/>
      <c r="K432" s="229"/>
    </row>
    <row r="433" spans="1:11" s="228" customFormat="1" ht="23.25" customHeight="1">
      <c r="A433" s="34">
        <f>IF(F433&lt;&gt;"",MAX(A$1:A432)+1," ")</f>
        <v>382</v>
      </c>
      <c r="B433" s="515" t="s">
        <v>441</v>
      </c>
      <c r="C433" s="515"/>
      <c r="D433" s="515"/>
      <c r="E433" s="238" t="s">
        <v>436</v>
      </c>
      <c r="F433" s="114">
        <v>61</v>
      </c>
      <c r="G433" s="240">
        <v>53</v>
      </c>
      <c r="H433" s="240"/>
      <c r="I433" s="126"/>
      <c r="K433" s="229"/>
    </row>
    <row r="434" spans="1:11" s="228" customFormat="1" ht="23.25" customHeight="1">
      <c r="A434" s="236">
        <f>IF(F434&lt;&gt;"",MAX(A$1:A433)+1," ")</f>
        <v>383</v>
      </c>
      <c r="B434" s="513" t="s">
        <v>442</v>
      </c>
      <c r="C434" s="513"/>
      <c r="D434" s="513"/>
      <c r="E434" s="36" t="s">
        <v>436</v>
      </c>
      <c r="F434" s="114">
        <v>65</v>
      </c>
      <c r="G434" s="240">
        <v>53</v>
      </c>
      <c r="H434" s="240">
        <v>59.9</v>
      </c>
      <c r="I434" s="126"/>
      <c r="K434" s="229"/>
    </row>
    <row r="435" spans="1:11" s="228" customFormat="1" ht="23.25" customHeight="1">
      <c r="A435" s="34">
        <f>IF(F435&lt;&gt;"",MAX(A$1:A434)+1," ")</f>
        <v>384</v>
      </c>
      <c r="B435" s="513" t="s">
        <v>443</v>
      </c>
      <c r="C435" s="513"/>
      <c r="D435" s="513"/>
      <c r="E435" s="36" t="s">
        <v>436</v>
      </c>
      <c r="F435" s="114">
        <v>65</v>
      </c>
      <c r="G435" s="240">
        <v>53</v>
      </c>
      <c r="H435" s="240">
        <v>59.9</v>
      </c>
      <c r="I435" s="126"/>
      <c r="K435" s="229"/>
    </row>
    <row r="436" spans="1:11" s="228" customFormat="1" ht="23.25" customHeight="1">
      <c r="A436" s="34">
        <f>IF(F436&lt;&gt;"",MAX(A$1:A435)+1," ")</f>
        <v>385</v>
      </c>
      <c r="B436" s="513" t="s">
        <v>444</v>
      </c>
      <c r="C436" s="513"/>
      <c r="D436" s="513"/>
      <c r="E436" s="36" t="s">
        <v>436</v>
      </c>
      <c r="F436" s="114">
        <v>55</v>
      </c>
      <c r="G436" s="240">
        <v>49</v>
      </c>
      <c r="H436" s="240">
        <v>51.9</v>
      </c>
      <c r="I436" s="126"/>
      <c r="K436" s="229"/>
    </row>
    <row r="437" spans="1:11" s="228" customFormat="1" ht="23.25" customHeight="1">
      <c r="A437" s="34">
        <f>IF(F437&lt;&gt;"",MAX(A$1:A436)+1," ")</f>
        <v>386</v>
      </c>
      <c r="B437" s="513" t="s">
        <v>445</v>
      </c>
      <c r="C437" s="513"/>
      <c r="D437" s="513"/>
      <c r="E437" s="36" t="s">
        <v>436</v>
      </c>
      <c r="F437" s="114">
        <v>55</v>
      </c>
      <c r="G437" s="240">
        <v>49</v>
      </c>
      <c r="H437" s="240">
        <v>51.9</v>
      </c>
      <c r="I437" s="126"/>
      <c r="K437" s="229"/>
    </row>
    <row r="438" spans="1:11" s="228" customFormat="1" ht="23.25" customHeight="1">
      <c r="A438" s="34">
        <f>IF(F438&lt;&gt;"",MAX(A$1:A437)+1," ")</f>
        <v>387</v>
      </c>
      <c r="B438" s="513" t="s">
        <v>446</v>
      </c>
      <c r="C438" s="513"/>
      <c r="D438" s="513"/>
      <c r="E438" s="36" t="s">
        <v>436</v>
      </c>
      <c r="F438" s="114">
        <v>55</v>
      </c>
      <c r="G438" s="240">
        <v>49</v>
      </c>
      <c r="H438" s="240">
        <v>51.9</v>
      </c>
      <c r="I438" s="126"/>
      <c r="K438" s="229"/>
    </row>
    <row r="439" spans="1:11" s="228" customFormat="1" ht="23.25" customHeight="1">
      <c r="A439" s="34">
        <f>IF(F439&lt;&gt;"",MAX(A$1:A438)+1," ")</f>
        <v>388</v>
      </c>
      <c r="B439" s="514" t="s">
        <v>447</v>
      </c>
      <c r="C439" s="514"/>
      <c r="D439" s="514"/>
      <c r="E439" s="36" t="s">
        <v>436</v>
      </c>
      <c r="F439" s="114">
        <v>55</v>
      </c>
      <c r="G439" s="240">
        <v>49</v>
      </c>
      <c r="H439" s="240">
        <v>51.9</v>
      </c>
      <c r="I439" s="126"/>
      <c r="K439" s="229"/>
    </row>
    <row r="440" spans="1:11" s="228" customFormat="1" ht="23.25" customHeight="1">
      <c r="A440" s="34">
        <f>IF(F440&lt;&gt;"",MAX(A$1:A439)+1," ")</f>
        <v>389</v>
      </c>
      <c r="B440" s="514" t="s">
        <v>448</v>
      </c>
      <c r="C440" s="514"/>
      <c r="D440" s="514"/>
      <c r="E440" s="36" t="s">
        <v>114</v>
      </c>
      <c r="F440" s="114">
        <v>80</v>
      </c>
      <c r="G440" s="240">
        <v>72</v>
      </c>
      <c r="H440" s="240"/>
      <c r="I440" s="126"/>
      <c r="K440" s="229"/>
    </row>
    <row r="441" spans="1:11" s="228" customFormat="1" ht="24" customHeight="1">
      <c r="A441" s="34">
        <f>IF(F441&lt;&gt;"",MAX(A$1:A440)+1," ")</f>
        <v>390</v>
      </c>
      <c r="B441" s="514" t="s">
        <v>449</v>
      </c>
      <c r="C441" s="514"/>
      <c r="D441" s="514"/>
      <c r="E441" s="36" t="s">
        <v>20</v>
      </c>
      <c r="F441" s="114">
        <v>83</v>
      </c>
      <c r="G441" s="244">
        <v>76</v>
      </c>
      <c r="H441" s="244">
        <v>78.5</v>
      </c>
      <c r="I441" s="126"/>
      <c r="K441" s="229"/>
    </row>
    <row r="442" spans="1:11" s="228" customFormat="1" ht="24" customHeight="1">
      <c r="A442" s="34">
        <f>IF(F442&lt;&gt;"",MAX(A$1:A441)+1," ")</f>
        <v>391</v>
      </c>
      <c r="B442" s="514" t="s">
        <v>450</v>
      </c>
      <c r="C442" s="514"/>
      <c r="D442" s="514"/>
      <c r="E442" s="36" t="s">
        <v>20</v>
      </c>
      <c r="F442" s="114">
        <v>83</v>
      </c>
      <c r="G442" s="244">
        <v>76</v>
      </c>
      <c r="H442" s="244">
        <v>78.5</v>
      </c>
      <c r="I442" s="126"/>
      <c r="K442" s="229"/>
    </row>
    <row r="443" spans="1:11" s="228" customFormat="1" ht="24" customHeight="1">
      <c r="A443" s="34">
        <f>IF(F443&lt;&gt;"",MAX(A$1:A442)+1," ")</f>
        <v>392</v>
      </c>
      <c r="B443" s="239" t="s">
        <v>451</v>
      </c>
      <c r="C443" s="142"/>
      <c r="D443" s="142"/>
      <c r="E443" s="36" t="s">
        <v>20</v>
      </c>
      <c r="F443" s="114">
        <v>83</v>
      </c>
      <c r="G443" s="244">
        <v>76</v>
      </c>
      <c r="H443" s="244">
        <v>78.5</v>
      </c>
      <c r="I443" s="126"/>
      <c r="K443" s="229"/>
    </row>
    <row r="444" spans="1:11" s="228" customFormat="1" ht="24" customHeight="1">
      <c r="A444" s="34">
        <f>IF(F444&lt;&gt;"",MAX(A$1:A443)+1," ")</f>
        <v>393</v>
      </c>
      <c r="B444" s="514" t="s">
        <v>452</v>
      </c>
      <c r="C444" s="514"/>
      <c r="D444" s="514"/>
      <c r="E444" s="36" t="s">
        <v>20</v>
      </c>
      <c r="F444" s="114">
        <v>83</v>
      </c>
      <c r="G444" s="244">
        <v>76</v>
      </c>
      <c r="H444" s="244">
        <v>78.5</v>
      </c>
      <c r="I444" s="126"/>
      <c r="K444" s="229"/>
    </row>
    <row r="445" spans="1:11" s="228" customFormat="1" ht="24" customHeight="1">
      <c r="A445" s="34">
        <f>IF(F445&lt;&gt;"",MAX(A$1:A444)+1," ")</f>
        <v>394</v>
      </c>
      <c r="B445" s="239" t="s">
        <v>453</v>
      </c>
      <c r="C445" s="239"/>
      <c r="D445" s="239"/>
      <c r="E445" s="36" t="s">
        <v>20</v>
      </c>
      <c r="F445" s="114">
        <v>83</v>
      </c>
      <c r="G445" s="244">
        <v>76</v>
      </c>
      <c r="H445" s="244">
        <v>78.5</v>
      </c>
      <c r="I445" s="126"/>
      <c r="K445" s="229"/>
    </row>
    <row r="446" spans="1:11" s="228" customFormat="1" ht="23.25" customHeight="1">
      <c r="A446" s="34">
        <f>IF(F446&lt;&gt;"",MAX(A$1:A445)+1," ")</f>
        <v>395</v>
      </c>
      <c r="B446" s="513" t="s">
        <v>454</v>
      </c>
      <c r="C446" s="513"/>
      <c r="D446" s="513"/>
      <c r="E446" s="245" t="s">
        <v>20</v>
      </c>
      <c r="F446" s="246">
        <v>136</v>
      </c>
      <c r="G446" s="244">
        <v>125</v>
      </c>
      <c r="H446" s="244">
        <v>129.6</v>
      </c>
      <c r="I446" s="126"/>
      <c r="K446" s="229"/>
    </row>
    <row r="447" spans="1:11" s="228" customFormat="1" ht="23.25" customHeight="1">
      <c r="A447" s="34">
        <f>IF(F447&lt;&gt;"",MAX(A$1:A446)+1," ")</f>
        <v>396</v>
      </c>
      <c r="B447" s="142" t="s">
        <v>455</v>
      </c>
      <c r="C447" s="142"/>
      <c r="D447" s="142"/>
      <c r="E447" s="245" t="s">
        <v>20</v>
      </c>
      <c r="F447" s="246">
        <v>136</v>
      </c>
      <c r="G447" s="244">
        <v>125</v>
      </c>
      <c r="H447" s="244">
        <v>129.6</v>
      </c>
      <c r="I447" s="126"/>
      <c r="K447" s="229"/>
    </row>
    <row r="448" spans="1:11" s="228" customFormat="1" ht="23.25" customHeight="1">
      <c r="A448" s="34">
        <f>IF(F448&lt;&gt;"",MAX(A$1:A447)+1," ")</f>
        <v>397</v>
      </c>
      <c r="B448" s="513" t="s">
        <v>456</v>
      </c>
      <c r="C448" s="513"/>
      <c r="D448" s="513"/>
      <c r="E448" s="245" t="s">
        <v>20</v>
      </c>
      <c r="F448" s="246">
        <v>136</v>
      </c>
      <c r="G448" s="244">
        <v>125</v>
      </c>
      <c r="H448" s="244">
        <v>129.6</v>
      </c>
      <c r="I448" s="126"/>
      <c r="K448" s="229"/>
    </row>
    <row r="449" spans="1:11" s="228" customFormat="1" ht="23.25" customHeight="1">
      <c r="A449" s="34">
        <f>IF(F449&lt;&gt;"",MAX(A$1:A448)+1," ")</f>
        <v>398</v>
      </c>
      <c r="B449" s="142" t="s">
        <v>457</v>
      </c>
      <c r="C449" s="142"/>
      <c r="D449" s="142"/>
      <c r="E449" s="245" t="s">
        <v>20</v>
      </c>
      <c r="F449" s="246">
        <v>136</v>
      </c>
      <c r="G449" s="244">
        <v>125</v>
      </c>
      <c r="H449" s="244">
        <v>129.6</v>
      </c>
      <c r="I449" s="126"/>
      <c r="K449" s="229"/>
    </row>
    <row r="450" spans="1:11" s="228" customFormat="1" ht="23.25" customHeight="1">
      <c r="A450" s="34">
        <f>IF(F450&lt;&gt;"",MAX(A$1:A449)+1," ")</f>
        <v>399</v>
      </c>
      <c r="B450" s="513" t="s">
        <v>458</v>
      </c>
      <c r="C450" s="513"/>
      <c r="D450" s="513"/>
      <c r="E450" s="245" t="s">
        <v>20</v>
      </c>
      <c r="F450" s="246">
        <v>136</v>
      </c>
      <c r="G450" s="244">
        <v>125</v>
      </c>
      <c r="H450" s="244">
        <v>129.6</v>
      </c>
      <c r="I450" s="126"/>
      <c r="K450" s="229"/>
    </row>
    <row r="451" spans="1:11" s="228" customFormat="1" ht="23.25" customHeight="1">
      <c r="A451" s="34">
        <f>IF(F451&lt;&gt;"",MAX(A$1:A450)+1," ")</f>
        <v>400</v>
      </c>
      <c r="B451" s="513" t="s">
        <v>459</v>
      </c>
      <c r="C451" s="513"/>
      <c r="D451" s="513"/>
      <c r="E451" s="245" t="s">
        <v>20</v>
      </c>
      <c r="F451" s="246">
        <v>50</v>
      </c>
      <c r="G451" s="244">
        <v>48</v>
      </c>
      <c r="H451" s="244">
        <v>43.9</v>
      </c>
      <c r="I451" s="126"/>
      <c r="K451" s="229"/>
    </row>
    <row r="452" spans="1:11" s="228" customFormat="1" ht="23.25" customHeight="1">
      <c r="A452" s="34">
        <f>IF(F452&lt;&gt;"",MAX(A$1:A451)+1," ")</f>
        <v>401</v>
      </c>
      <c r="B452" s="467" t="s">
        <v>460</v>
      </c>
      <c r="C452" s="467"/>
      <c r="D452" s="467"/>
      <c r="E452" s="36" t="s">
        <v>326</v>
      </c>
      <c r="F452" s="64">
        <v>45</v>
      </c>
      <c r="G452" s="40">
        <v>42</v>
      </c>
      <c r="H452" s="240">
        <v>43.9</v>
      </c>
      <c r="I452" s="126"/>
      <c r="K452" s="229"/>
    </row>
    <row r="453" spans="1:11" s="228" customFormat="1" ht="23.25" customHeight="1">
      <c r="A453" s="34">
        <f>IF(F453&lt;&gt;"",MAX(A$1:A452)+1," ")</f>
        <v>402</v>
      </c>
      <c r="B453" s="37" t="s">
        <v>461</v>
      </c>
      <c r="C453" s="37"/>
      <c r="D453" s="37"/>
      <c r="E453" s="36" t="s">
        <v>326</v>
      </c>
      <c r="F453" s="64">
        <v>49</v>
      </c>
      <c r="G453" s="40"/>
      <c r="H453" s="240">
        <v>46.6</v>
      </c>
      <c r="I453" s="126"/>
      <c r="K453" s="229"/>
    </row>
    <row r="454" spans="1:11" s="228" customFormat="1" ht="23.25" customHeight="1">
      <c r="A454" s="34">
        <f>IF(F454&lt;&gt;"",MAX(A$1:A453)+1," ")</f>
        <v>403</v>
      </c>
      <c r="B454" s="37" t="s">
        <v>462</v>
      </c>
      <c r="C454" s="37"/>
      <c r="D454" s="37"/>
      <c r="E454" s="36" t="s">
        <v>326</v>
      </c>
      <c r="F454" s="64">
        <v>49</v>
      </c>
      <c r="G454" s="40"/>
      <c r="H454" s="240">
        <v>46.2</v>
      </c>
      <c r="I454" s="126"/>
      <c r="K454" s="229"/>
    </row>
    <row r="455" spans="1:11" s="228" customFormat="1" ht="23.25" customHeight="1">
      <c r="A455" s="34">
        <f>IF(F455&lt;&gt;"",MAX(A$1:A454)+1," ")</f>
        <v>404</v>
      </c>
      <c r="B455" s="467" t="s">
        <v>463</v>
      </c>
      <c r="C455" s="467"/>
      <c r="D455" s="467"/>
      <c r="E455" s="36" t="s">
        <v>326</v>
      </c>
      <c r="F455" s="64">
        <v>40</v>
      </c>
      <c r="G455" s="40">
        <v>42</v>
      </c>
      <c r="H455" s="240">
        <v>36.8</v>
      </c>
      <c r="I455" s="126"/>
      <c r="K455" s="229"/>
    </row>
    <row r="456" spans="1:11" s="228" customFormat="1" ht="23.25" customHeight="1">
      <c r="A456" s="34">
        <f>IF(F456&lt;&gt;"",MAX(A$1:A455)+1," ")</f>
        <v>405</v>
      </c>
      <c r="B456" s="467" t="s">
        <v>464</v>
      </c>
      <c r="C456" s="467"/>
      <c r="D456" s="467"/>
      <c r="E456" s="36" t="s">
        <v>326</v>
      </c>
      <c r="F456" s="64">
        <v>49</v>
      </c>
      <c r="G456" s="40">
        <v>42</v>
      </c>
      <c r="H456" s="240">
        <v>46.6</v>
      </c>
      <c r="I456" s="126"/>
      <c r="K456" s="229"/>
    </row>
    <row r="457" spans="1:11" s="228" customFormat="1" ht="23.25" customHeight="1">
      <c r="A457" s="34">
        <f>IF(F457&lt;&gt;"",MAX(A$1:A456)+1," ")</f>
        <v>406</v>
      </c>
      <c r="B457" s="499" t="s">
        <v>465</v>
      </c>
      <c r="C457" s="499"/>
      <c r="D457" s="499"/>
      <c r="E457" s="247" t="s">
        <v>326</v>
      </c>
      <c r="F457" s="64">
        <v>52</v>
      </c>
      <c r="G457" s="40"/>
      <c r="H457" s="240">
        <v>49.5</v>
      </c>
      <c r="I457" s="227"/>
      <c r="K457" s="229"/>
    </row>
    <row r="458" spans="1:11" s="228" customFormat="1" ht="23.25" customHeight="1">
      <c r="A458" s="34">
        <f>IF(F458&lt;&gt;"",MAX(A$1:A457)+1," ")</f>
        <v>407</v>
      </c>
      <c r="B458" s="37" t="s">
        <v>466</v>
      </c>
      <c r="C458" s="37"/>
      <c r="D458" s="37"/>
      <c r="E458" s="36"/>
      <c r="F458" s="64">
        <v>72</v>
      </c>
      <c r="G458" s="40"/>
      <c r="H458" s="240">
        <v>68.5</v>
      </c>
      <c r="I458" s="227"/>
      <c r="K458" s="229"/>
    </row>
    <row r="459" spans="1:11" s="228" customFormat="1" ht="27.75" customHeight="1">
      <c r="A459" s="34" t="str">
        <f>IF(F459&lt;&gt;"",MAX(A$1:A458)+1," ")</f>
        <v> </v>
      </c>
      <c r="B459" s="512"/>
      <c r="C459" s="512"/>
      <c r="D459" s="512"/>
      <c r="E459" s="512"/>
      <c r="F459" s="512"/>
      <c r="G459" s="512"/>
      <c r="H459" s="512"/>
      <c r="I459" s="512"/>
      <c r="K459" s="229"/>
    </row>
    <row r="460" spans="1:11" s="228" customFormat="1" ht="27.75" customHeight="1">
      <c r="A460" s="34" t="str">
        <f>IF(F460&lt;&gt;"",MAX(A$1:A459)+1," ")</f>
        <v> </v>
      </c>
      <c r="B460" s="516"/>
      <c r="C460" s="516"/>
      <c r="D460" s="516"/>
      <c r="E460" s="135"/>
      <c r="F460" s="249"/>
      <c r="G460" s="250"/>
      <c r="H460" s="251"/>
      <c r="I460" s="252"/>
      <c r="K460" s="229"/>
    </row>
    <row r="461" spans="1:11" s="228" customFormat="1" ht="27.75" customHeight="1">
      <c r="A461" s="34">
        <f>IF(F461&lt;&gt;"",MAX(A$1:A460)+1," ")</f>
        <v>408</v>
      </c>
      <c r="B461" s="248" t="s">
        <v>467</v>
      </c>
      <c r="C461" s="248"/>
      <c r="D461" s="248"/>
      <c r="E461" s="253" t="s">
        <v>20</v>
      </c>
      <c r="F461" s="254">
        <v>60</v>
      </c>
      <c r="G461" s="255"/>
      <c r="H461" s="251">
        <v>54.5</v>
      </c>
      <c r="I461" s="252"/>
      <c r="K461" s="229"/>
    </row>
    <row r="462" spans="1:11" s="140" customFormat="1" ht="23.25" customHeight="1">
      <c r="A462" s="34" t="str">
        <f>IF(F462&lt;&gt;"",MAX(A$1:A461)+1," ")</f>
        <v> </v>
      </c>
      <c r="B462" s="517" t="s">
        <v>468</v>
      </c>
      <c r="C462" s="517"/>
      <c r="D462" s="517"/>
      <c r="E462" s="256"/>
      <c r="F462" s="256"/>
      <c r="G462" s="256"/>
      <c r="H462" s="256"/>
      <c r="I462" s="139"/>
      <c r="K462" s="141"/>
    </row>
    <row r="463" spans="1:11" s="140" customFormat="1" ht="23.25" customHeight="1">
      <c r="A463" s="34">
        <f>IF(F463&lt;&gt;"",MAX(A$1:A462)+1," ")</f>
        <v>409</v>
      </c>
      <c r="B463" s="518" t="s">
        <v>469</v>
      </c>
      <c r="C463" s="518"/>
      <c r="D463" s="518"/>
      <c r="E463" s="247" t="s">
        <v>20</v>
      </c>
      <c r="F463" s="257">
        <v>109</v>
      </c>
      <c r="G463" s="258">
        <v>116</v>
      </c>
      <c r="H463" s="257">
        <v>99.9</v>
      </c>
      <c r="I463" s="139"/>
      <c r="K463" s="141"/>
    </row>
    <row r="464" spans="1:11" s="140" customFormat="1" ht="23.25" customHeight="1">
      <c r="A464" s="34">
        <f>IF(F464&lt;&gt;"",MAX(A$1:A463)+1," ")</f>
        <v>410</v>
      </c>
      <c r="B464" s="518" t="s">
        <v>470</v>
      </c>
      <c r="C464" s="518"/>
      <c r="D464" s="518"/>
      <c r="E464" s="247" t="s">
        <v>20</v>
      </c>
      <c r="F464" s="259">
        <v>75</v>
      </c>
      <c r="G464" s="260">
        <v>67</v>
      </c>
      <c r="H464" s="259">
        <v>68.7</v>
      </c>
      <c r="I464" s="139"/>
      <c r="K464" s="141"/>
    </row>
    <row r="465" spans="1:11" s="140" customFormat="1" ht="23.25" customHeight="1">
      <c r="A465" s="34">
        <f>IF(F465&lt;&gt;"",MAX(A$1:A464)+1," ")</f>
        <v>411</v>
      </c>
      <c r="B465" s="518" t="s">
        <v>471</v>
      </c>
      <c r="C465" s="518"/>
      <c r="D465" s="518"/>
      <c r="E465" s="247" t="s">
        <v>20</v>
      </c>
      <c r="F465" s="259">
        <v>75</v>
      </c>
      <c r="G465" s="260">
        <v>67</v>
      </c>
      <c r="H465" s="259">
        <v>68.7</v>
      </c>
      <c r="I465" s="139"/>
      <c r="K465" s="141"/>
    </row>
    <row r="466" spans="1:11" s="140" customFormat="1" ht="23.25" customHeight="1">
      <c r="A466" s="34">
        <f>IF(F466&lt;&gt;"",MAX(A$1:A465)+1," ")</f>
        <v>412</v>
      </c>
      <c r="B466" s="519" t="s">
        <v>472</v>
      </c>
      <c r="C466" s="519"/>
      <c r="D466" s="519"/>
      <c r="E466" s="36" t="s">
        <v>20</v>
      </c>
      <c r="F466" s="257">
        <v>109</v>
      </c>
      <c r="G466" s="258">
        <v>116</v>
      </c>
      <c r="H466" s="257">
        <v>99.9</v>
      </c>
      <c r="I466" s="139"/>
      <c r="K466" s="141"/>
    </row>
    <row r="467" spans="1:11" s="116" customFormat="1" ht="23.25" customHeight="1">
      <c r="A467" s="34" t="str">
        <f>IF(F467&lt;&gt;"",MAX(A$1:A466)+1," ")</f>
        <v> </v>
      </c>
      <c r="B467" s="261"/>
      <c r="C467" s="261"/>
      <c r="D467" s="261"/>
      <c r="E467" s="261"/>
      <c r="F467" s="261"/>
      <c r="G467" s="261"/>
      <c r="H467" s="262"/>
      <c r="I467" s="115"/>
      <c r="K467" s="33"/>
    </row>
    <row r="468" spans="1:11" s="116" customFormat="1" ht="23.25" customHeight="1">
      <c r="A468" s="34" t="str">
        <f>IF(F468&lt;&gt;"",MAX(A$1:A467)+1," ")</f>
        <v> </v>
      </c>
      <c r="B468" s="263"/>
      <c r="C468" s="263"/>
      <c r="D468" s="263"/>
      <c r="E468" s="264"/>
      <c r="F468" s="99"/>
      <c r="G468" s="99"/>
      <c r="H468" s="265"/>
      <c r="I468" s="115"/>
      <c r="K468" s="33"/>
    </row>
    <row r="469" spans="1:11" s="116" customFormat="1" ht="23.25" customHeight="1">
      <c r="A469" s="34" t="str">
        <f>IF(F469&lt;&gt;"",MAX(A$1:A468)+1," ")</f>
        <v> </v>
      </c>
      <c r="B469" s="520" t="s">
        <v>473</v>
      </c>
      <c r="C469" s="520"/>
      <c r="D469" s="520"/>
      <c r="E469" s="266"/>
      <c r="F469" s="266"/>
      <c r="G469" s="266"/>
      <c r="H469" s="266"/>
      <c r="I469" s="115"/>
      <c r="K469" s="33"/>
    </row>
    <row r="470" spans="1:11" s="116" customFormat="1" ht="23.25" customHeight="1">
      <c r="A470" s="34">
        <f>IF(F470&lt;&gt;"",MAX(A$1:A469)+1," ")</f>
        <v>413</v>
      </c>
      <c r="B470" s="521" t="s">
        <v>474</v>
      </c>
      <c r="C470" s="521"/>
      <c r="D470" s="521"/>
      <c r="E470" s="267" t="s">
        <v>475</v>
      </c>
      <c r="F470" s="268">
        <v>135</v>
      </c>
      <c r="G470" s="269">
        <v>116</v>
      </c>
      <c r="H470" s="219">
        <v>123.5</v>
      </c>
      <c r="I470" s="115"/>
      <c r="K470" s="33"/>
    </row>
    <row r="471" spans="1:11" s="116" customFormat="1" ht="23.25" customHeight="1">
      <c r="A471" s="34">
        <f>IF(F471&lt;&gt;"",MAX(A$1:A470)+1," ")</f>
        <v>414</v>
      </c>
      <c r="B471" s="267" t="s">
        <v>476</v>
      </c>
      <c r="C471" s="267"/>
      <c r="D471" s="267"/>
      <c r="E471" s="267" t="s">
        <v>475</v>
      </c>
      <c r="F471" s="268">
        <v>179</v>
      </c>
      <c r="G471" s="269"/>
      <c r="H471" s="219">
        <v>169.9</v>
      </c>
      <c r="I471" s="115"/>
      <c r="K471" s="33"/>
    </row>
    <row r="472" spans="1:11" s="116" customFormat="1" ht="23.25" customHeight="1">
      <c r="A472" s="34">
        <f>IF(F472&lt;&gt;"",MAX(A$1:A471)+1," ")</f>
        <v>415</v>
      </c>
      <c r="B472" s="522" t="s">
        <v>477</v>
      </c>
      <c r="C472" s="522"/>
      <c r="D472" s="522"/>
      <c r="E472" s="271" t="s">
        <v>475</v>
      </c>
      <c r="F472" s="268">
        <v>199</v>
      </c>
      <c r="G472" s="268">
        <v>195</v>
      </c>
      <c r="H472" s="219">
        <v>185.9</v>
      </c>
      <c r="I472" s="115"/>
      <c r="K472" s="33"/>
    </row>
    <row r="473" spans="1:11" s="116" customFormat="1" ht="23.25" customHeight="1">
      <c r="A473" s="34">
        <f>IF(F473&lt;&gt;"",MAX(A$1:A472)+1," ")</f>
        <v>416</v>
      </c>
      <c r="B473" s="523" t="s">
        <v>478</v>
      </c>
      <c r="C473" s="523"/>
      <c r="D473" s="523"/>
      <c r="E473" s="272" t="s">
        <v>475</v>
      </c>
      <c r="F473" s="273">
        <v>249</v>
      </c>
      <c r="G473" s="273">
        <v>216</v>
      </c>
      <c r="H473" s="274">
        <v>199.9</v>
      </c>
      <c r="I473" s="115"/>
      <c r="K473" s="33"/>
    </row>
    <row r="474" spans="1:11" s="116" customFormat="1" ht="23.25" customHeight="1">
      <c r="A474" s="275">
        <f>IF(F474&lt;&gt;"",MAX(A$1:A473)+1," ")</f>
        <v>417</v>
      </c>
      <c r="B474" s="270" t="s">
        <v>479</v>
      </c>
      <c r="C474" s="270"/>
      <c r="D474" s="270"/>
      <c r="E474" s="271" t="s">
        <v>475</v>
      </c>
      <c r="F474" s="276">
        <v>89</v>
      </c>
      <c r="G474" s="276"/>
      <c r="H474" s="219">
        <v>81.9</v>
      </c>
      <c r="I474" s="115"/>
      <c r="K474" s="33"/>
    </row>
    <row r="475" spans="1:11" s="116" customFormat="1" ht="23.25" customHeight="1">
      <c r="A475" s="34">
        <f>IF(F475&lt;&gt;"",MAX(A$1:A473)+1," ")</f>
        <v>417</v>
      </c>
      <c r="B475" s="270" t="s">
        <v>480</v>
      </c>
      <c r="C475" s="270"/>
      <c r="D475" s="270"/>
      <c r="E475" s="271" t="s">
        <v>475</v>
      </c>
      <c r="F475" s="276">
        <v>95</v>
      </c>
      <c r="G475" s="276"/>
      <c r="H475" s="219">
        <v>88.9</v>
      </c>
      <c r="I475" s="115"/>
      <c r="K475" s="33"/>
    </row>
    <row r="476" spans="1:11" s="116" customFormat="1" ht="23.25" customHeight="1">
      <c r="A476" s="34">
        <f>IF(F476&lt;&gt;"",MAX(A$1:A475)+1," ")</f>
        <v>418</v>
      </c>
      <c r="B476" s="270" t="s">
        <v>481</v>
      </c>
      <c r="C476" s="270"/>
      <c r="D476" s="270"/>
      <c r="E476" s="271" t="s">
        <v>475</v>
      </c>
      <c r="F476" s="276">
        <v>125</v>
      </c>
      <c r="G476" s="276"/>
      <c r="H476" s="219">
        <v>116.9</v>
      </c>
      <c r="I476" s="115"/>
      <c r="K476" s="33"/>
    </row>
    <row r="477" spans="1:11" s="116" customFormat="1" ht="23.25" customHeight="1">
      <c r="A477" s="275">
        <f>IF(F477&lt;&gt;"",MAX(A$1:A476)+1," ")</f>
        <v>419</v>
      </c>
      <c r="B477" s="270" t="s">
        <v>482</v>
      </c>
      <c r="C477" s="270"/>
      <c r="D477" s="270"/>
      <c r="E477" s="271" t="s">
        <v>475</v>
      </c>
      <c r="F477" s="276">
        <v>76</v>
      </c>
      <c r="G477" s="276"/>
      <c r="H477" s="219">
        <v>67.9</v>
      </c>
      <c r="I477" s="115"/>
      <c r="K477" s="33"/>
    </row>
    <row r="478" spans="1:11" s="116" customFormat="1" ht="23.25" customHeight="1">
      <c r="A478" s="34">
        <f>IF(F478&lt;&gt;"",MAX(A$1:A476)+1," ")</f>
        <v>419</v>
      </c>
      <c r="B478" s="270" t="s">
        <v>483</v>
      </c>
      <c r="C478" s="270"/>
      <c r="D478" s="270"/>
      <c r="E478" s="271" t="s">
        <v>475</v>
      </c>
      <c r="F478" s="276">
        <v>85</v>
      </c>
      <c r="G478" s="276"/>
      <c r="H478" s="219">
        <v>79.7</v>
      </c>
      <c r="I478" s="115"/>
      <c r="K478" s="33"/>
    </row>
    <row r="479" spans="1:11" s="116" customFormat="1" ht="23.25" customHeight="1">
      <c r="A479" s="34">
        <f>IF(F479&lt;&gt;"",MAX(A$1:A478)+1," ")</f>
        <v>420</v>
      </c>
      <c r="B479" s="270" t="s">
        <v>484</v>
      </c>
      <c r="C479" s="270"/>
      <c r="D479" s="270"/>
      <c r="E479" s="271" t="s">
        <v>475</v>
      </c>
      <c r="F479" s="276">
        <v>75</v>
      </c>
      <c r="G479" s="276"/>
      <c r="H479" s="219">
        <v>70.3</v>
      </c>
      <c r="I479" s="115"/>
      <c r="K479" s="33"/>
    </row>
    <row r="480" spans="1:11" s="116" customFormat="1" ht="23.25" customHeight="1">
      <c r="A480" s="34">
        <f>IF(F480&lt;&gt;"",MAX(A$1:A478)+1," ")</f>
        <v>420</v>
      </c>
      <c r="B480" s="270" t="s">
        <v>485</v>
      </c>
      <c r="C480" s="270"/>
      <c r="D480" s="270"/>
      <c r="E480" s="271" t="s">
        <v>475</v>
      </c>
      <c r="F480" s="276">
        <v>85</v>
      </c>
      <c r="G480" s="276"/>
      <c r="H480" s="219">
        <v>69.8</v>
      </c>
      <c r="I480" s="115"/>
      <c r="K480" s="33"/>
    </row>
    <row r="481" spans="1:11" s="116" customFormat="1" ht="23.25" customHeight="1">
      <c r="A481" s="34">
        <f>IF(F481&lt;&gt;"",MAX(A$1:A480)+1," ")</f>
        <v>421</v>
      </c>
      <c r="B481" s="270" t="s">
        <v>486</v>
      </c>
      <c r="C481" s="270"/>
      <c r="D481" s="270"/>
      <c r="E481" s="271" t="s">
        <v>475</v>
      </c>
      <c r="F481" s="276">
        <v>75</v>
      </c>
      <c r="G481" s="276"/>
      <c r="H481" s="219">
        <v>69.3</v>
      </c>
      <c r="I481" s="115"/>
      <c r="K481" s="33"/>
    </row>
    <row r="482" spans="1:11" s="116" customFormat="1" ht="23.25" customHeight="1">
      <c r="A482" s="275">
        <f>IF(F482&lt;&gt;"",MAX(A$1:A481)+1," ")</f>
        <v>422</v>
      </c>
      <c r="B482" s="270" t="s">
        <v>487</v>
      </c>
      <c r="C482" s="270"/>
      <c r="D482" s="270"/>
      <c r="E482" s="271" t="s">
        <v>475</v>
      </c>
      <c r="F482" s="276">
        <v>89</v>
      </c>
      <c r="G482" s="276"/>
      <c r="H482" s="219">
        <v>82.5</v>
      </c>
      <c r="I482" s="115"/>
      <c r="K482" s="33"/>
    </row>
    <row r="483" spans="1:11" s="116" customFormat="1" ht="23.25" customHeight="1">
      <c r="A483" s="34">
        <f>IF(F483&lt;&gt;"",MAX(A$1:A481)+1," ")</f>
        <v>422</v>
      </c>
      <c r="B483" s="270" t="s">
        <v>488</v>
      </c>
      <c r="C483" s="270"/>
      <c r="D483" s="270"/>
      <c r="E483" s="271" t="s">
        <v>475</v>
      </c>
      <c r="F483" s="276">
        <v>75</v>
      </c>
      <c r="G483" s="276"/>
      <c r="H483" s="219">
        <v>70.3</v>
      </c>
      <c r="I483" s="115"/>
      <c r="K483" s="33"/>
    </row>
    <row r="484" spans="1:11" s="116" customFormat="1" ht="23.25" customHeight="1">
      <c r="A484" s="34">
        <f>IF(F484&lt;&gt;"",MAX(A$1:A483)+1," ")</f>
        <v>423</v>
      </c>
      <c r="B484" s="270" t="s">
        <v>489</v>
      </c>
      <c r="C484" s="270"/>
      <c r="D484" s="270"/>
      <c r="E484" s="271" t="s">
        <v>475</v>
      </c>
      <c r="F484" s="276">
        <v>199</v>
      </c>
      <c r="G484" s="276"/>
      <c r="H484" s="219">
        <v>182.3</v>
      </c>
      <c r="I484" s="115"/>
      <c r="K484" s="33"/>
    </row>
    <row r="485" spans="1:11" s="116" customFormat="1" ht="23.25" customHeight="1">
      <c r="A485" s="34">
        <f>IF(F485&lt;&gt;"",MAX(A$1:A484)+1," ")</f>
        <v>424</v>
      </c>
      <c r="B485" s="270" t="s">
        <v>490</v>
      </c>
      <c r="C485" s="270"/>
      <c r="D485" s="270"/>
      <c r="E485" s="271" t="s">
        <v>475</v>
      </c>
      <c r="F485" s="276">
        <v>55</v>
      </c>
      <c r="G485" s="276"/>
      <c r="H485" s="219">
        <v>52.5</v>
      </c>
      <c r="I485" s="115"/>
      <c r="K485" s="33"/>
    </row>
    <row r="486" spans="1:11" s="116" customFormat="1" ht="23.25" customHeight="1">
      <c r="A486" s="34">
        <f>IF(F486&lt;&gt;"",MAX(A$1:A484)+1," ")</f>
        <v>424</v>
      </c>
      <c r="B486" s="270" t="s">
        <v>491</v>
      </c>
      <c r="C486" s="270"/>
      <c r="D486" s="270"/>
      <c r="E486" s="271" t="s">
        <v>475</v>
      </c>
      <c r="F486" s="276">
        <v>50</v>
      </c>
      <c r="G486" s="276"/>
      <c r="H486" s="219">
        <v>49.2</v>
      </c>
      <c r="I486" s="115"/>
      <c r="K486" s="33"/>
    </row>
    <row r="487" spans="1:11" s="116" customFormat="1" ht="23.25" customHeight="1">
      <c r="A487" s="34">
        <f>IF(F487&lt;&gt;"",MAX(A$1:A486)+1," ")</f>
        <v>425</v>
      </c>
      <c r="B487" s="270" t="s">
        <v>492</v>
      </c>
      <c r="C487" s="270"/>
      <c r="D487" s="270"/>
      <c r="E487" s="271" t="s">
        <v>475</v>
      </c>
      <c r="F487" s="276">
        <v>60</v>
      </c>
      <c r="G487" s="276"/>
      <c r="H487" s="219">
        <v>57.6</v>
      </c>
      <c r="I487" s="115"/>
      <c r="K487" s="33"/>
    </row>
    <row r="488" spans="1:11" s="116" customFormat="1" ht="23.25" customHeight="1">
      <c r="A488" s="275">
        <f>IF(F488&lt;&gt;"",MAX(A$1:A487)+1," ")</f>
        <v>426</v>
      </c>
      <c r="B488" s="270" t="s">
        <v>493</v>
      </c>
      <c r="C488" s="270"/>
      <c r="D488" s="270"/>
      <c r="E488" s="271" t="s">
        <v>475</v>
      </c>
      <c r="F488" s="276">
        <v>60</v>
      </c>
      <c r="G488" s="276">
        <v>52</v>
      </c>
      <c r="H488" s="219">
        <v>57.7</v>
      </c>
      <c r="I488" s="115"/>
      <c r="K488" s="33"/>
    </row>
    <row r="489" spans="1:11" s="116" customFormat="1" ht="23.25" customHeight="1">
      <c r="A489" s="34">
        <f>IF(F489&lt;&gt;"",MAX(A$1:A487)+1," ")</f>
        <v>426</v>
      </c>
      <c r="B489" s="270" t="s">
        <v>494</v>
      </c>
      <c r="C489" s="270"/>
      <c r="D489" s="270"/>
      <c r="E489" s="271" t="s">
        <v>475</v>
      </c>
      <c r="F489" s="276">
        <v>95</v>
      </c>
      <c r="G489" s="276"/>
      <c r="H489" s="219">
        <v>85.8</v>
      </c>
      <c r="I489" s="115"/>
      <c r="K489" s="33"/>
    </row>
    <row r="490" spans="1:11" s="116" customFormat="1" ht="23.25" customHeight="1">
      <c r="A490" s="34">
        <f>IF(F490&lt;&gt;"",MAX(A$1:A489)+1," ")</f>
        <v>427</v>
      </c>
      <c r="B490" s="270" t="s">
        <v>495</v>
      </c>
      <c r="C490" s="270"/>
      <c r="D490" s="270"/>
      <c r="E490" s="271" t="s">
        <v>475</v>
      </c>
      <c r="F490" s="276">
        <v>76</v>
      </c>
      <c r="G490" s="276"/>
      <c r="H490" s="219">
        <v>65.5</v>
      </c>
      <c r="I490" s="115"/>
      <c r="K490" s="33"/>
    </row>
    <row r="491" spans="1:11" s="116" customFormat="1" ht="23.25" customHeight="1">
      <c r="A491" s="34">
        <f>IF(F491&lt;&gt;"",MAX(A$1:A490)+1," ")</f>
        <v>428</v>
      </c>
      <c r="B491" s="270" t="s">
        <v>496</v>
      </c>
      <c r="C491" s="270"/>
      <c r="D491" s="270"/>
      <c r="E491" s="271" t="s">
        <v>475</v>
      </c>
      <c r="F491" s="276">
        <v>60</v>
      </c>
      <c r="G491" s="276"/>
      <c r="H491" s="219">
        <v>57.3</v>
      </c>
      <c r="I491" s="115"/>
      <c r="K491" s="33"/>
    </row>
    <row r="492" spans="1:11" s="116" customFormat="1" ht="23.25" customHeight="1">
      <c r="A492" s="34">
        <f>IF(F492&lt;&gt;"",MAX(A$1:A490)+1," ")</f>
        <v>428</v>
      </c>
      <c r="B492" s="270" t="s">
        <v>497</v>
      </c>
      <c r="C492" s="270"/>
      <c r="D492" s="270"/>
      <c r="E492" s="271" t="s">
        <v>475</v>
      </c>
      <c r="F492" s="276">
        <v>85</v>
      </c>
      <c r="G492" s="276"/>
      <c r="H492" s="219">
        <v>75.6</v>
      </c>
      <c r="I492" s="115"/>
      <c r="K492" s="33"/>
    </row>
    <row r="493" spans="1:11" s="116" customFormat="1" ht="23.25" customHeight="1">
      <c r="A493" s="34">
        <f>IF(F493&lt;&gt;"",MAX(A$1:A492)+1," ")</f>
        <v>429</v>
      </c>
      <c r="B493" s="270" t="s">
        <v>498</v>
      </c>
      <c r="C493" s="270"/>
      <c r="D493" s="270"/>
      <c r="E493" s="271" t="s">
        <v>475</v>
      </c>
      <c r="F493" s="276">
        <v>85</v>
      </c>
      <c r="G493" s="276"/>
      <c r="H493" s="219">
        <v>79.7</v>
      </c>
      <c r="I493" s="115"/>
      <c r="K493" s="33"/>
    </row>
    <row r="494" spans="1:11" s="116" customFormat="1" ht="23.25" customHeight="1">
      <c r="A494" s="34">
        <f>IF(F494&lt;&gt;"",MAX(A$1:A493)+1," ")</f>
        <v>430</v>
      </c>
      <c r="B494" s="522" t="s">
        <v>499</v>
      </c>
      <c r="C494" s="522"/>
      <c r="D494" s="522"/>
      <c r="E494" s="271" t="s">
        <v>475</v>
      </c>
      <c r="F494" s="276">
        <v>152</v>
      </c>
      <c r="G494" s="276">
        <v>139</v>
      </c>
      <c r="H494" s="219">
        <v>144.9</v>
      </c>
      <c r="I494" s="115"/>
      <c r="K494" s="33"/>
    </row>
    <row r="495" spans="1:11" s="116" customFormat="1" ht="23.25" customHeight="1">
      <c r="A495" s="34">
        <f>IF(F495&lt;&gt;"",MAX(A$1:A494)+1," ")</f>
        <v>431</v>
      </c>
      <c r="B495" s="522" t="s">
        <v>500</v>
      </c>
      <c r="C495" s="522"/>
      <c r="D495" s="522"/>
      <c r="E495" s="271" t="s">
        <v>475</v>
      </c>
      <c r="F495" s="277">
        <v>135</v>
      </c>
      <c r="G495" s="278">
        <v>129</v>
      </c>
      <c r="H495" s="219">
        <v>129.5</v>
      </c>
      <c r="I495" s="115"/>
      <c r="K495" s="33"/>
    </row>
    <row r="496" spans="1:11" s="116" customFormat="1" ht="23.25" customHeight="1">
      <c r="A496" s="34">
        <f>IF(F496&lt;&gt;"",MAX(A$1:A494)+1," ")</f>
        <v>431</v>
      </c>
      <c r="B496" s="522" t="s">
        <v>501</v>
      </c>
      <c r="C496" s="522"/>
      <c r="D496" s="522"/>
      <c r="E496" s="271" t="s">
        <v>475</v>
      </c>
      <c r="F496" s="277">
        <v>185</v>
      </c>
      <c r="G496" s="278"/>
      <c r="H496" s="219">
        <v>176.5</v>
      </c>
      <c r="I496" s="115"/>
      <c r="K496" s="33"/>
    </row>
    <row r="497" spans="1:11" s="116" customFormat="1" ht="23.25" customHeight="1">
      <c r="A497" s="34" t="str">
        <f>IF(F497&lt;&gt;"",MAX(A$1:A496)+1," ")</f>
        <v> </v>
      </c>
      <c r="B497" s="524" t="s">
        <v>502</v>
      </c>
      <c r="C497" s="524"/>
      <c r="D497" s="524"/>
      <c r="E497" s="524"/>
      <c r="F497" s="524"/>
      <c r="G497" s="524"/>
      <c r="H497" s="524"/>
      <c r="I497" s="115"/>
      <c r="K497" s="33"/>
    </row>
    <row r="498" spans="1:11" s="116" customFormat="1" ht="23.25" customHeight="1">
      <c r="A498" s="34">
        <f>IF(F498&lt;&gt;"",MAX(A$1:A497)+1," ")</f>
        <v>432</v>
      </c>
      <c r="B498" s="270" t="s">
        <v>503</v>
      </c>
      <c r="C498" s="270"/>
      <c r="D498" s="270"/>
      <c r="E498" s="279" t="s">
        <v>20</v>
      </c>
      <c r="F498" s="280">
        <v>50</v>
      </c>
      <c r="G498" s="281">
        <v>50</v>
      </c>
      <c r="H498" s="255">
        <v>42.6</v>
      </c>
      <c r="I498" s="115"/>
      <c r="K498" s="33"/>
    </row>
    <row r="499" spans="1:11" s="116" customFormat="1" ht="23.25" customHeight="1">
      <c r="A499" s="34" t="str">
        <f>IF(F499&lt;&gt;"",MAX(A$1:A498)+1," ")</f>
        <v> </v>
      </c>
      <c r="B499" s="524" t="s">
        <v>504</v>
      </c>
      <c r="C499" s="524"/>
      <c r="D499" s="524"/>
      <c r="E499" s="524"/>
      <c r="F499" s="524"/>
      <c r="G499" s="524"/>
      <c r="H499" s="524"/>
      <c r="I499" s="115"/>
      <c r="K499" s="33"/>
    </row>
    <row r="500" spans="1:11" s="116" customFormat="1" ht="23.25" customHeight="1">
      <c r="A500" s="34" t="str">
        <f>IF(F500&lt;&gt;"",MAX(A$1:A498)+1," ")</f>
        <v> </v>
      </c>
      <c r="B500" s="282"/>
      <c r="C500" s="282"/>
      <c r="D500" s="282"/>
      <c r="E500" s="282"/>
      <c r="F500" s="282"/>
      <c r="G500" s="282"/>
      <c r="H500" s="282"/>
      <c r="I500" s="115"/>
      <c r="K500" s="33"/>
    </row>
    <row r="501" spans="1:11" s="116" customFormat="1" ht="23.25" customHeight="1">
      <c r="A501" s="34">
        <f>IF(F501&lt;&gt;"",MAX(A$1:A500)+1," ")</f>
        <v>433</v>
      </c>
      <c r="B501" s="270" t="s">
        <v>505</v>
      </c>
      <c r="C501" s="270"/>
      <c r="D501" s="270"/>
      <c r="E501" s="279" t="s">
        <v>20</v>
      </c>
      <c r="F501" s="280">
        <v>150</v>
      </c>
      <c r="G501" s="281"/>
      <c r="H501" s="255">
        <v>137.5</v>
      </c>
      <c r="I501" s="115"/>
      <c r="K501" s="33"/>
    </row>
    <row r="502" spans="1:11" s="116" customFormat="1" ht="23.25" customHeight="1">
      <c r="A502" s="34">
        <f>IF(F502&lt;&gt;"",MAX(A$1:A501)+1," ")</f>
        <v>434</v>
      </c>
      <c r="B502" s="270" t="s">
        <v>506</v>
      </c>
      <c r="C502" s="270"/>
      <c r="D502" s="270"/>
      <c r="E502" s="279" t="s">
        <v>20</v>
      </c>
      <c r="F502" s="280">
        <v>122</v>
      </c>
      <c r="G502" s="281"/>
      <c r="H502" s="255">
        <v>115.9</v>
      </c>
      <c r="I502" s="115"/>
      <c r="K502" s="33"/>
    </row>
    <row r="503" spans="1:11" s="116" customFormat="1" ht="23.25" customHeight="1">
      <c r="A503" s="34">
        <f>IF(F503&lt;&gt;"",MAX(A$1:A502)+1," ")</f>
        <v>435</v>
      </c>
      <c r="B503" s="263" t="s">
        <v>507</v>
      </c>
      <c r="C503" s="263"/>
      <c r="D503" s="263"/>
      <c r="E503" s="283" t="s">
        <v>20</v>
      </c>
      <c r="F503" s="207">
        <v>165</v>
      </c>
      <c r="G503" s="207"/>
      <c r="H503" s="284">
        <v>159.9</v>
      </c>
      <c r="I503" s="115"/>
      <c r="K503" s="33"/>
    </row>
    <row r="504" spans="1:11" s="116" customFormat="1" ht="23.25" customHeight="1">
      <c r="A504" s="34" t="str">
        <f>IF(F504&lt;&gt;"",MAX(A$1:A502)+1," ")</f>
        <v> </v>
      </c>
      <c r="B504" s="517" t="s">
        <v>508</v>
      </c>
      <c r="C504" s="517"/>
      <c r="D504" s="517"/>
      <c r="E504" s="517"/>
      <c r="F504" s="517"/>
      <c r="G504" s="517"/>
      <c r="H504" s="517"/>
      <c r="I504" s="517"/>
      <c r="K504" s="33"/>
    </row>
    <row r="505" spans="1:11" s="116" customFormat="1" ht="23.25" customHeight="1">
      <c r="A505" s="34">
        <f>IF(F505&lt;&gt;"",MAX(A$1:A504)+1," ")</f>
        <v>436</v>
      </c>
      <c r="B505" s="285" t="s">
        <v>509</v>
      </c>
      <c r="C505" s="210"/>
      <c r="D505" s="210"/>
      <c r="E505" s="283" t="s">
        <v>20</v>
      </c>
      <c r="F505" s="286">
        <v>200</v>
      </c>
      <c r="G505" s="287"/>
      <c r="H505" s="288">
        <v>189.9</v>
      </c>
      <c r="I505" s="256"/>
      <c r="K505" s="33"/>
    </row>
    <row r="506" spans="1:11" s="116" customFormat="1" ht="23.25" customHeight="1">
      <c r="A506" s="34">
        <f>IF(F506&lt;&gt;"",MAX(A$1:A505)+1," ")</f>
        <v>437</v>
      </c>
      <c r="B506" s="289" t="s">
        <v>510</v>
      </c>
      <c r="C506" s="287"/>
      <c r="D506" s="287"/>
      <c r="E506" s="290" t="s">
        <v>73</v>
      </c>
      <c r="F506" s="286">
        <v>165</v>
      </c>
      <c r="G506" s="287"/>
      <c r="H506" s="288">
        <v>157</v>
      </c>
      <c r="I506" s="291"/>
      <c r="K506" s="33"/>
    </row>
    <row r="507" spans="1:11" s="116" customFormat="1" ht="23.25" customHeight="1">
      <c r="A507" s="34">
        <f>IF(F507&lt;&gt;"",MAX(A$1:A506)+1," ")</f>
        <v>438</v>
      </c>
      <c r="B507" s="289" t="s">
        <v>511</v>
      </c>
      <c r="C507" s="287"/>
      <c r="D507" s="287"/>
      <c r="E507" s="290" t="s">
        <v>20</v>
      </c>
      <c r="F507" s="286">
        <v>116</v>
      </c>
      <c r="G507" s="287"/>
      <c r="H507" s="288">
        <v>112.9</v>
      </c>
      <c r="I507" s="291"/>
      <c r="K507" s="33"/>
    </row>
    <row r="508" spans="1:11" s="116" customFormat="1" ht="23.25" customHeight="1">
      <c r="A508" s="34">
        <f>IF(F508&lt;&gt;"",MAX(A$1:A506)+1," ")</f>
        <v>438</v>
      </c>
      <c r="B508" s="289" t="s">
        <v>512</v>
      </c>
      <c r="C508" s="287"/>
      <c r="D508" s="287"/>
      <c r="E508" s="290" t="s">
        <v>20</v>
      </c>
      <c r="F508" s="286">
        <v>134</v>
      </c>
      <c r="G508" s="287"/>
      <c r="H508" s="288"/>
      <c r="I508" s="291"/>
      <c r="K508" s="33"/>
    </row>
    <row r="509" spans="1:11" s="116" customFormat="1" ht="23.25" customHeight="1">
      <c r="A509" s="34">
        <f aca="true" t="shared" si="0" ref="A509:A621">IF(F509&lt;&gt;"",MAX(A$1:A508)+1," ")</f>
        <v>439</v>
      </c>
      <c r="B509" s="289" t="s">
        <v>513</v>
      </c>
      <c r="C509" s="287"/>
      <c r="D509" s="287"/>
      <c r="E509" s="290" t="s">
        <v>514</v>
      </c>
      <c r="F509" s="286">
        <v>237</v>
      </c>
      <c r="G509" s="287"/>
      <c r="H509" s="288">
        <v>215.5</v>
      </c>
      <c r="I509" s="291"/>
      <c r="K509" s="33"/>
    </row>
    <row r="510" spans="1:11" s="116" customFormat="1" ht="23.25" customHeight="1">
      <c r="A510" s="34">
        <f t="shared" si="0"/>
        <v>440</v>
      </c>
      <c r="B510" s="289" t="s">
        <v>515</v>
      </c>
      <c r="C510" s="292"/>
      <c r="D510" s="292"/>
      <c r="E510" s="293" t="s">
        <v>20</v>
      </c>
      <c r="F510" s="286">
        <v>200</v>
      </c>
      <c r="G510" s="292"/>
      <c r="H510" s="288">
        <v>187.5</v>
      </c>
      <c r="I510" s="291"/>
      <c r="K510" s="33"/>
    </row>
    <row r="511" spans="1:11" s="116" customFormat="1" ht="23.25" customHeight="1">
      <c r="A511" s="34">
        <f t="shared" si="0"/>
        <v>441</v>
      </c>
      <c r="B511" s="294" t="s">
        <v>516</v>
      </c>
      <c r="C511" s="295"/>
      <c r="D511" s="296"/>
      <c r="E511" s="289" t="s">
        <v>20</v>
      </c>
      <c r="F511" s="286">
        <v>265</v>
      </c>
      <c r="G511" s="288"/>
      <c r="H511" s="288">
        <v>251.9</v>
      </c>
      <c r="I511" s="297"/>
      <c r="K511" s="33"/>
    </row>
    <row r="512" spans="1:11" s="116" customFormat="1" ht="23.25" customHeight="1">
      <c r="A512" s="34">
        <f t="shared" si="0"/>
        <v>442</v>
      </c>
      <c r="B512" s="298" t="s">
        <v>517</v>
      </c>
      <c r="C512" s="299"/>
      <c r="D512" s="300"/>
      <c r="E512" s="301" t="s">
        <v>20</v>
      </c>
      <c r="F512" s="302">
        <v>57</v>
      </c>
      <c r="G512" s="303"/>
      <c r="H512" s="303">
        <v>54</v>
      </c>
      <c r="I512" s="297"/>
      <c r="K512" s="33"/>
    </row>
    <row r="513" spans="1:11" s="116" customFormat="1" ht="23.25" customHeight="1">
      <c r="A513" s="34">
        <f t="shared" si="0"/>
        <v>443</v>
      </c>
      <c r="B513" s="108" t="s">
        <v>518</v>
      </c>
      <c r="C513" s="109"/>
      <c r="D513" s="304"/>
      <c r="E513" s="289" t="s">
        <v>114</v>
      </c>
      <c r="F513" s="305">
        <v>190</v>
      </c>
      <c r="G513" s="111">
        <v>175</v>
      </c>
      <c r="H513" s="111">
        <v>179.9</v>
      </c>
      <c r="I513" s="297"/>
      <c r="K513" s="33"/>
    </row>
    <row r="514" spans="1:11" s="116" customFormat="1" ht="23.25" customHeight="1">
      <c r="A514" s="34">
        <f t="shared" si="0"/>
        <v>444</v>
      </c>
      <c r="B514" s="108" t="s">
        <v>519</v>
      </c>
      <c r="C514" s="109"/>
      <c r="D514" s="304"/>
      <c r="E514" s="289" t="s">
        <v>114</v>
      </c>
      <c r="F514" s="305">
        <v>140</v>
      </c>
      <c r="G514" s="111"/>
      <c r="H514" s="111">
        <v>136.8</v>
      </c>
      <c r="I514" s="297"/>
      <c r="K514" s="33"/>
    </row>
    <row r="515" spans="1:11" s="116" customFormat="1" ht="23.25" customHeight="1">
      <c r="A515" s="275">
        <f t="shared" si="0"/>
        <v>445</v>
      </c>
      <c r="B515" s="108" t="s">
        <v>520</v>
      </c>
      <c r="C515" s="109"/>
      <c r="D515" s="304"/>
      <c r="E515" s="289" t="s">
        <v>114</v>
      </c>
      <c r="F515" s="305">
        <v>135</v>
      </c>
      <c r="G515" s="111"/>
      <c r="H515" s="111">
        <v>129.9</v>
      </c>
      <c r="I515" s="297"/>
      <c r="K515" s="33"/>
    </row>
    <row r="516" spans="1:11" s="116" customFormat="1" ht="23.25" customHeight="1">
      <c r="A516" s="34">
        <f t="shared" si="0"/>
        <v>446</v>
      </c>
      <c r="B516" s="108" t="s">
        <v>521</v>
      </c>
      <c r="C516" s="109"/>
      <c r="D516" s="304"/>
      <c r="E516" s="289" t="s">
        <v>73</v>
      </c>
      <c r="F516" s="305">
        <v>135</v>
      </c>
      <c r="G516" s="111"/>
      <c r="H516" s="111"/>
      <c r="I516" s="297"/>
      <c r="K516" s="33"/>
    </row>
    <row r="517" spans="1:11" s="116" customFormat="1" ht="23.25" customHeight="1">
      <c r="A517" s="34">
        <f t="shared" si="0"/>
        <v>447</v>
      </c>
      <c r="B517" s="108" t="s">
        <v>522</v>
      </c>
      <c r="C517" s="109"/>
      <c r="D517" s="304"/>
      <c r="E517" s="289" t="s">
        <v>73</v>
      </c>
      <c r="F517" s="305">
        <v>135</v>
      </c>
      <c r="G517" s="111">
        <v>103</v>
      </c>
      <c r="H517" s="111">
        <v>128.8</v>
      </c>
      <c r="I517" s="297"/>
      <c r="K517" s="33"/>
    </row>
    <row r="518" spans="1:11" s="116" customFormat="1" ht="23.25" customHeight="1">
      <c r="A518" s="34">
        <f t="shared" si="0"/>
        <v>448</v>
      </c>
      <c r="B518" s="108" t="s">
        <v>523</v>
      </c>
      <c r="C518" s="109"/>
      <c r="D518" s="304"/>
      <c r="E518" s="289" t="s">
        <v>20</v>
      </c>
      <c r="F518" s="305">
        <v>187</v>
      </c>
      <c r="G518" s="111"/>
      <c r="H518" s="111">
        <v>169.9</v>
      </c>
      <c r="I518" s="297"/>
      <c r="K518" s="33"/>
    </row>
    <row r="519" spans="1:11" s="116" customFormat="1" ht="25.5" customHeight="1">
      <c r="A519" s="34">
        <f t="shared" si="0"/>
        <v>449</v>
      </c>
      <c r="B519" s="107" t="s">
        <v>524</v>
      </c>
      <c r="C519" s="306"/>
      <c r="D519" s="307"/>
      <c r="E519" s="308" t="s">
        <v>73</v>
      </c>
      <c r="F519" s="74">
        <v>140</v>
      </c>
      <c r="G519" s="309"/>
      <c r="H519" s="310">
        <v>129.9</v>
      </c>
      <c r="I519" s="115"/>
      <c r="K519" s="33"/>
    </row>
    <row r="520" spans="1:11" s="116" customFormat="1" ht="25.5" customHeight="1">
      <c r="A520" s="34">
        <f t="shared" si="0"/>
        <v>450</v>
      </c>
      <c r="B520" s="311" t="s">
        <v>525</v>
      </c>
      <c r="C520" s="311"/>
      <c r="D520" s="312"/>
      <c r="E520" s="289" t="s">
        <v>20</v>
      </c>
      <c r="F520" s="77">
        <v>150</v>
      </c>
      <c r="G520" s="313"/>
      <c r="H520" s="83"/>
      <c r="I520" s="115"/>
      <c r="K520" s="33"/>
    </row>
    <row r="521" spans="1:11" s="116" customFormat="1" ht="25.5" customHeight="1">
      <c r="A521" s="34">
        <f t="shared" si="0"/>
        <v>451</v>
      </c>
      <c r="B521" s="314" t="s">
        <v>526</v>
      </c>
      <c r="C521" s="314"/>
      <c r="D521" s="315"/>
      <c r="E521" s="301" t="s">
        <v>20</v>
      </c>
      <c r="F521" s="316">
        <v>170</v>
      </c>
      <c r="G521" s="317"/>
      <c r="H521" s="318">
        <v>146.9</v>
      </c>
      <c r="I521" s="115"/>
      <c r="K521" s="33"/>
    </row>
    <row r="522" spans="1:11" s="116" customFormat="1" ht="25.5" customHeight="1">
      <c r="A522" s="275">
        <f t="shared" si="0"/>
        <v>452</v>
      </c>
      <c r="B522" s="314" t="s">
        <v>527</v>
      </c>
      <c r="C522" s="314"/>
      <c r="D522" s="315"/>
      <c r="E522" s="301" t="s">
        <v>20</v>
      </c>
      <c r="F522" s="316">
        <v>45</v>
      </c>
      <c r="G522" s="317"/>
      <c r="H522" s="318">
        <v>39.9</v>
      </c>
      <c r="I522" s="115"/>
      <c r="K522" s="33"/>
    </row>
    <row r="523" spans="1:11" s="116" customFormat="1" ht="25.5" customHeight="1">
      <c r="A523" s="34">
        <f t="shared" si="0"/>
        <v>453</v>
      </c>
      <c r="B523" s="311" t="s">
        <v>528</v>
      </c>
      <c r="C523" s="311"/>
      <c r="D523" s="312"/>
      <c r="E523" s="289" t="s">
        <v>20</v>
      </c>
      <c r="F523" s="77">
        <v>118</v>
      </c>
      <c r="G523" s="313"/>
      <c r="H523" s="83">
        <v>109.9</v>
      </c>
      <c r="I523" s="115"/>
      <c r="K523" s="33"/>
    </row>
    <row r="524" spans="1:11" s="116" customFormat="1" ht="25.5" customHeight="1">
      <c r="A524" s="34">
        <f t="shared" si="0"/>
        <v>454</v>
      </c>
      <c r="B524" s="311" t="s">
        <v>529</v>
      </c>
      <c r="C524" s="311"/>
      <c r="D524" s="312"/>
      <c r="E524" s="319" t="s">
        <v>73</v>
      </c>
      <c r="F524" s="77">
        <v>155</v>
      </c>
      <c r="G524" s="313"/>
      <c r="H524" s="83">
        <v>149</v>
      </c>
      <c r="I524" s="115"/>
      <c r="K524" s="33"/>
    </row>
    <row r="525" spans="1:11" s="116" customFormat="1" ht="23.25" customHeight="1">
      <c r="A525" s="34">
        <f t="shared" si="0"/>
        <v>455</v>
      </c>
      <c r="B525" s="320" t="s">
        <v>530</v>
      </c>
      <c r="C525" s="55"/>
      <c r="D525" s="58"/>
      <c r="E525" s="321" t="s">
        <v>73</v>
      </c>
      <c r="F525" s="163">
        <v>78</v>
      </c>
      <c r="G525" s="60">
        <v>75</v>
      </c>
      <c r="H525" s="59">
        <v>72.8</v>
      </c>
      <c r="I525" s="115"/>
      <c r="K525" s="33"/>
    </row>
    <row r="526" spans="1:11" s="116" customFormat="1" ht="23.25" customHeight="1">
      <c r="A526" s="34">
        <f t="shared" si="0"/>
        <v>456</v>
      </c>
      <c r="B526" s="50" t="s">
        <v>531</v>
      </c>
      <c r="C526" s="50"/>
      <c r="D526" s="36"/>
      <c r="E526" s="61" t="s">
        <v>73</v>
      </c>
      <c r="F526" s="40">
        <v>70</v>
      </c>
      <c r="G526" s="53">
        <v>75</v>
      </c>
      <c r="H526" s="39">
        <v>61</v>
      </c>
      <c r="I526" s="115"/>
      <c r="K526" s="33"/>
    </row>
    <row r="527" spans="1:11" s="116" customFormat="1" ht="23.25" customHeight="1">
      <c r="A527" s="275">
        <f t="shared" si="0"/>
        <v>457</v>
      </c>
      <c r="B527" s="110" t="s">
        <v>532</v>
      </c>
      <c r="C527" s="50"/>
      <c r="D527" s="36"/>
      <c r="E527" s="61" t="s">
        <v>73</v>
      </c>
      <c r="F527" s="40">
        <v>129</v>
      </c>
      <c r="G527" s="53"/>
      <c r="H527" s="39">
        <v>112.9</v>
      </c>
      <c r="I527" s="115"/>
      <c r="K527" s="33"/>
    </row>
    <row r="528" spans="1:11" s="116" customFormat="1" ht="23.25" customHeight="1">
      <c r="A528" s="34">
        <f t="shared" si="0"/>
        <v>458</v>
      </c>
      <c r="B528" s="110" t="s">
        <v>533</v>
      </c>
      <c r="C528" s="50"/>
      <c r="D528" s="36"/>
      <c r="E528" s="61" t="s">
        <v>20</v>
      </c>
      <c r="F528" s="40">
        <v>114</v>
      </c>
      <c r="G528" s="53"/>
      <c r="H528" s="39">
        <v>104.5</v>
      </c>
      <c r="I528" s="115"/>
      <c r="K528" s="33"/>
    </row>
    <row r="529" spans="1:11" s="116" customFormat="1" ht="23.25" customHeight="1">
      <c r="A529" s="34">
        <f t="shared" si="0"/>
        <v>459</v>
      </c>
      <c r="B529" s="320" t="s">
        <v>534</v>
      </c>
      <c r="C529" s="55"/>
      <c r="D529" s="58"/>
      <c r="E529" s="205" t="s">
        <v>20</v>
      </c>
      <c r="F529" s="163">
        <v>45</v>
      </c>
      <c r="G529" s="60"/>
      <c r="H529" s="59">
        <v>39.9</v>
      </c>
      <c r="I529" s="115"/>
      <c r="K529" s="33"/>
    </row>
    <row r="530" spans="1:11" s="116" customFormat="1" ht="23.25" customHeight="1">
      <c r="A530" s="34">
        <f t="shared" si="0"/>
        <v>460</v>
      </c>
      <c r="B530" s="107" t="s">
        <v>535</v>
      </c>
      <c r="C530" s="322"/>
      <c r="D530" s="247"/>
      <c r="E530" s="104" t="s">
        <v>73</v>
      </c>
      <c r="F530" s="144">
        <v>119</v>
      </c>
      <c r="G530" s="323"/>
      <c r="H530" s="95">
        <v>112.9</v>
      </c>
      <c r="I530" s="115"/>
      <c r="K530" s="33"/>
    </row>
    <row r="531" spans="1:11" s="116" customFormat="1" ht="23.25" customHeight="1">
      <c r="A531" s="34">
        <f t="shared" si="0"/>
        <v>461</v>
      </c>
      <c r="B531" s="320" t="s">
        <v>536</v>
      </c>
      <c r="C531" s="55"/>
      <c r="D531" s="58"/>
      <c r="E531" s="205"/>
      <c r="F531" s="163">
        <v>130</v>
      </c>
      <c r="G531" s="60"/>
      <c r="H531" s="59">
        <v>123.9</v>
      </c>
      <c r="I531" s="115"/>
      <c r="K531" s="33"/>
    </row>
    <row r="532" spans="1:11" s="116" customFormat="1" ht="23.25" customHeight="1">
      <c r="A532" s="275">
        <f t="shared" si="0"/>
        <v>462</v>
      </c>
      <c r="B532" s="110" t="s">
        <v>537</v>
      </c>
      <c r="C532" s="50"/>
      <c r="D532" s="36"/>
      <c r="E532" s="61" t="s">
        <v>20</v>
      </c>
      <c r="F532" s="40">
        <v>210</v>
      </c>
      <c r="G532" s="53"/>
      <c r="H532" s="39">
        <v>194.5</v>
      </c>
      <c r="I532" s="115"/>
      <c r="K532" s="33"/>
    </row>
    <row r="533" spans="1:11" s="116" customFormat="1" ht="23.25" customHeight="1">
      <c r="A533" s="34">
        <f t="shared" si="0"/>
        <v>463</v>
      </c>
      <c r="B533" s="110" t="s">
        <v>538</v>
      </c>
      <c r="C533" s="50"/>
      <c r="D533" s="36"/>
      <c r="E533" s="61" t="s">
        <v>20</v>
      </c>
      <c r="F533" s="40">
        <v>165</v>
      </c>
      <c r="G533" s="53"/>
      <c r="H533" s="39">
        <v>149.9</v>
      </c>
      <c r="I533" s="115"/>
      <c r="K533" s="33"/>
    </row>
    <row r="534" spans="1:11" s="116" customFormat="1" ht="23.25" customHeight="1">
      <c r="A534" s="34">
        <f t="shared" si="0"/>
        <v>464</v>
      </c>
      <c r="B534" s="110" t="s">
        <v>539</v>
      </c>
      <c r="C534" s="50"/>
      <c r="D534" s="36"/>
      <c r="E534" s="61" t="s">
        <v>20</v>
      </c>
      <c r="F534" s="40">
        <v>210</v>
      </c>
      <c r="G534" s="53"/>
      <c r="H534" s="39">
        <v>201.5</v>
      </c>
      <c r="I534" s="115"/>
      <c r="K534" s="33"/>
    </row>
    <row r="535" spans="1:11" s="116" customFormat="1" ht="23.25" customHeight="1">
      <c r="A535" s="34">
        <f t="shared" si="0"/>
        <v>465</v>
      </c>
      <c r="B535" s="50" t="s">
        <v>540</v>
      </c>
      <c r="C535" s="50"/>
      <c r="D535" s="36"/>
      <c r="E535" s="61" t="s">
        <v>514</v>
      </c>
      <c r="F535" s="40">
        <v>215</v>
      </c>
      <c r="G535" s="53">
        <v>194</v>
      </c>
      <c r="H535" s="39">
        <v>191.5</v>
      </c>
      <c r="I535" s="115"/>
      <c r="K535" s="33"/>
    </row>
    <row r="536" spans="1:11" s="116" customFormat="1" ht="23.25" customHeight="1">
      <c r="A536" s="34">
        <f t="shared" si="0"/>
        <v>466</v>
      </c>
      <c r="B536" s="50" t="s">
        <v>541</v>
      </c>
      <c r="C536" s="50"/>
      <c r="D536" s="36"/>
      <c r="E536" s="61" t="s">
        <v>73</v>
      </c>
      <c r="F536" s="40">
        <v>159</v>
      </c>
      <c r="G536" s="53"/>
      <c r="H536" s="39">
        <v>145.5</v>
      </c>
      <c r="I536" s="115"/>
      <c r="K536" s="33"/>
    </row>
    <row r="537" spans="1:11" s="116" customFormat="1" ht="23.25" customHeight="1">
      <c r="A537" s="34">
        <f t="shared" si="0"/>
        <v>467</v>
      </c>
      <c r="B537" s="525" t="s">
        <v>542</v>
      </c>
      <c r="C537" s="525"/>
      <c r="D537" s="525"/>
      <c r="E537" s="61" t="s">
        <v>73</v>
      </c>
      <c r="F537" s="40">
        <v>105</v>
      </c>
      <c r="G537" s="53">
        <v>103</v>
      </c>
      <c r="H537" s="39">
        <v>94.9</v>
      </c>
      <c r="I537" s="115"/>
      <c r="K537" s="33"/>
    </row>
    <row r="538" spans="1:11" s="116" customFormat="1" ht="23.25" customHeight="1">
      <c r="A538" s="236">
        <f t="shared" si="0"/>
        <v>468</v>
      </c>
      <c r="B538" s="324" t="s">
        <v>543</v>
      </c>
      <c r="C538" s="324"/>
      <c r="D538" s="325"/>
      <c r="E538" s="104" t="s">
        <v>544</v>
      </c>
      <c r="F538" s="326">
        <v>120</v>
      </c>
      <c r="G538" s="235">
        <v>112</v>
      </c>
      <c r="H538" s="235">
        <v>112.9</v>
      </c>
      <c r="I538" s="327"/>
      <c r="K538" s="33"/>
    </row>
    <row r="539" spans="1:11" s="116" customFormat="1" ht="23.25" customHeight="1">
      <c r="A539" s="34">
        <f t="shared" si="0"/>
        <v>469</v>
      </c>
      <c r="B539" s="324" t="s">
        <v>545</v>
      </c>
      <c r="C539" s="324"/>
      <c r="D539" s="325"/>
      <c r="E539" s="104" t="s">
        <v>73</v>
      </c>
      <c r="F539" s="326">
        <v>110</v>
      </c>
      <c r="G539" s="235"/>
      <c r="H539" s="235">
        <v>99.9</v>
      </c>
      <c r="I539" s="327"/>
      <c r="K539" s="33"/>
    </row>
    <row r="540" spans="1:11" s="116" customFormat="1" ht="25.5" customHeight="1">
      <c r="A540" s="34" t="str">
        <f t="shared" si="0"/>
        <v> </v>
      </c>
      <c r="B540" s="328"/>
      <c r="C540" s="328"/>
      <c r="D540" s="328"/>
      <c r="E540" s="328"/>
      <c r="F540" s="207"/>
      <c r="G540" s="207"/>
      <c r="H540" s="284"/>
      <c r="I540" s="327"/>
      <c r="K540" s="33"/>
    </row>
    <row r="541" spans="1:11" s="116" customFormat="1" ht="25.5" customHeight="1">
      <c r="A541" s="34" t="str">
        <f t="shared" si="0"/>
        <v> </v>
      </c>
      <c r="B541" s="328"/>
      <c r="C541" s="328"/>
      <c r="D541" s="328"/>
      <c r="E541" s="328"/>
      <c r="F541" s="207"/>
      <c r="G541" s="207"/>
      <c r="H541" s="284"/>
      <c r="I541" s="327"/>
      <c r="K541" s="33"/>
    </row>
    <row r="542" spans="1:11" s="116" customFormat="1" ht="23.25" customHeight="1">
      <c r="A542" s="34" t="str">
        <f t="shared" si="0"/>
        <v> </v>
      </c>
      <c r="B542" s="329"/>
      <c r="C542" s="329"/>
      <c r="D542" s="329"/>
      <c r="E542" s="330"/>
      <c r="F542" s="207"/>
      <c r="G542" s="207"/>
      <c r="H542" s="284"/>
      <c r="I542" s="327"/>
      <c r="K542" s="33"/>
    </row>
    <row r="543" spans="1:11" s="116" customFormat="1" ht="25.5" customHeight="1">
      <c r="A543" s="34" t="str">
        <f t="shared" si="0"/>
        <v> </v>
      </c>
      <c r="B543" s="526" t="s">
        <v>546</v>
      </c>
      <c r="C543" s="526"/>
      <c r="D543" s="526"/>
      <c r="E543" s="526"/>
      <c r="F543" s="526"/>
      <c r="G543" s="526"/>
      <c r="H543" s="526"/>
      <c r="I543" s="526"/>
      <c r="K543" s="33"/>
    </row>
    <row r="544" spans="1:11" s="116" customFormat="1" ht="23.25" customHeight="1">
      <c r="A544" s="34" t="str">
        <f t="shared" si="0"/>
        <v> </v>
      </c>
      <c r="B544" s="331"/>
      <c r="C544" s="331"/>
      <c r="D544" s="331"/>
      <c r="E544" s="331"/>
      <c r="F544" s="332"/>
      <c r="G544" s="333"/>
      <c r="H544" s="334"/>
      <c r="I544" s="335"/>
      <c r="K544" s="33"/>
    </row>
    <row r="545" spans="1:11" s="116" customFormat="1" ht="23.25" customHeight="1">
      <c r="A545" s="34">
        <f t="shared" si="0"/>
        <v>470</v>
      </c>
      <c r="B545" s="505" t="s">
        <v>547</v>
      </c>
      <c r="C545" s="505"/>
      <c r="D545" s="505"/>
      <c r="E545" s="221" t="s">
        <v>548</v>
      </c>
      <c r="F545" s="336">
        <v>40</v>
      </c>
      <c r="G545" s="133">
        <v>42</v>
      </c>
      <c r="H545" s="337">
        <v>37.9</v>
      </c>
      <c r="I545" s="335"/>
      <c r="K545" s="33"/>
    </row>
    <row r="546" spans="1:11" s="116" customFormat="1" ht="23.25" customHeight="1">
      <c r="A546" s="236">
        <f t="shared" si="0"/>
        <v>471</v>
      </c>
      <c r="B546" s="527" t="s">
        <v>549</v>
      </c>
      <c r="C546" s="527"/>
      <c r="D546" s="527"/>
      <c r="E546" s="216" t="s">
        <v>548</v>
      </c>
      <c r="F546" s="336">
        <v>40</v>
      </c>
      <c r="G546" s="133">
        <v>42</v>
      </c>
      <c r="H546" s="337">
        <v>37.9</v>
      </c>
      <c r="I546" s="115"/>
      <c r="K546" s="33"/>
    </row>
    <row r="547" spans="1:11" s="116" customFormat="1" ht="23.25" customHeight="1">
      <c r="A547" s="34">
        <f t="shared" si="0"/>
        <v>472</v>
      </c>
      <c r="B547" s="499" t="s">
        <v>550</v>
      </c>
      <c r="C547" s="499"/>
      <c r="D547" s="499"/>
      <c r="E547" s="216" t="s">
        <v>548</v>
      </c>
      <c r="F547" s="336">
        <v>40</v>
      </c>
      <c r="G547" s="133">
        <v>42</v>
      </c>
      <c r="H547" s="337">
        <v>37.9</v>
      </c>
      <c r="I547" s="115"/>
      <c r="K547" s="33"/>
    </row>
    <row r="548" spans="1:11" s="116" customFormat="1" ht="23.25" customHeight="1">
      <c r="A548" s="34">
        <f t="shared" si="0"/>
        <v>473</v>
      </c>
      <c r="B548" s="499" t="s">
        <v>551</v>
      </c>
      <c r="C548" s="499"/>
      <c r="D548" s="499"/>
      <c r="E548" s="216" t="s">
        <v>548</v>
      </c>
      <c r="F548" s="336">
        <v>40</v>
      </c>
      <c r="G548" s="133">
        <v>42</v>
      </c>
      <c r="H548" s="337">
        <v>37.9</v>
      </c>
      <c r="I548" s="115"/>
      <c r="K548" s="33"/>
    </row>
    <row r="549" spans="1:11" s="116" customFormat="1" ht="23.25" customHeight="1">
      <c r="A549" s="236">
        <f t="shared" si="0"/>
        <v>474</v>
      </c>
      <c r="B549" s="499" t="s">
        <v>552</v>
      </c>
      <c r="C549" s="499"/>
      <c r="D549" s="499"/>
      <c r="E549" s="216" t="s">
        <v>548</v>
      </c>
      <c r="F549" s="338">
        <v>54</v>
      </c>
      <c r="G549" s="240">
        <v>52</v>
      </c>
      <c r="H549" s="338">
        <v>50.9</v>
      </c>
      <c r="I549" s="115"/>
      <c r="K549" s="33"/>
    </row>
    <row r="550" spans="1:11" s="116" customFormat="1" ht="23.25" customHeight="1">
      <c r="A550" s="34">
        <f t="shared" si="0"/>
        <v>475</v>
      </c>
      <c r="B550" s="499" t="s">
        <v>553</v>
      </c>
      <c r="C550" s="499"/>
      <c r="D550" s="499"/>
      <c r="E550" s="216" t="s">
        <v>548</v>
      </c>
      <c r="F550" s="338">
        <v>57</v>
      </c>
      <c r="G550" s="240">
        <v>52</v>
      </c>
      <c r="H550" s="338">
        <v>53.9</v>
      </c>
      <c r="I550" s="115"/>
      <c r="K550" s="33"/>
    </row>
    <row r="551" spans="1:11" s="116" customFormat="1" ht="23.25" customHeight="1">
      <c r="A551" s="236">
        <f t="shared" si="0"/>
        <v>476</v>
      </c>
      <c r="B551" s="499" t="s">
        <v>554</v>
      </c>
      <c r="C551" s="499"/>
      <c r="D551" s="499"/>
      <c r="E551" s="216" t="s">
        <v>548</v>
      </c>
      <c r="F551" s="39">
        <v>45</v>
      </c>
      <c r="G551" s="40">
        <v>45</v>
      </c>
      <c r="H551" s="39">
        <v>42.9</v>
      </c>
      <c r="I551" s="115"/>
      <c r="K551" s="33"/>
    </row>
    <row r="552" spans="1:11" s="116" customFormat="1" ht="23.25" customHeight="1">
      <c r="A552" s="34">
        <f t="shared" si="0"/>
        <v>477</v>
      </c>
      <c r="B552" s="499" t="s">
        <v>555</v>
      </c>
      <c r="C552" s="499"/>
      <c r="D552" s="499"/>
      <c r="E552" s="216" t="s">
        <v>548</v>
      </c>
      <c r="F552" s="39">
        <v>50</v>
      </c>
      <c r="G552" s="40">
        <v>50</v>
      </c>
      <c r="H552" s="39">
        <v>46.9</v>
      </c>
      <c r="I552" s="115"/>
      <c r="K552" s="33"/>
    </row>
    <row r="553" spans="1:11" s="116" customFormat="1" ht="23.25" customHeight="1">
      <c r="A553" s="236">
        <f t="shared" si="0"/>
        <v>478</v>
      </c>
      <c r="B553" s="528" t="s">
        <v>556</v>
      </c>
      <c r="C553" s="528"/>
      <c r="D553" s="528"/>
      <c r="E553" s="339" t="s">
        <v>548</v>
      </c>
      <c r="F553" s="39">
        <v>50</v>
      </c>
      <c r="G553" s="40">
        <v>50</v>
      </c>
      <c r="H553" s="39">
        <v>46.9</v>
      </c>
      <c r="I553" s="115"/>
      <c r="K553" s="33"/>
    </row>
    <row r="554" spans="1:11" s="116" customFormat="1" ht="23.25" customHeight="1">
      <c r="A554" s="34" t="str">
        <f t="shared" si="0"/>
        <v> </v>
      </c>
      <c r="B554" s="340"/>
      <c r="C554" s="340"/>
      <c r="D554" s="529"/>
      <c r="E554" s="529"/>
      <c r="F554" s="207"/>
      <c r="G554" s="197"/>
      <c r="H554" s="341"/>
      <c r="I554" s="115"/>
      <c r="K554" s="33"/>
    </row>
    <row r="555" spans="1:11" s="116" customFormat="1" ht="23.25" customHeight="1">
      <c r="A555" s="236" t="str">
        <f t="shared" si="0"/>
        <v> </v>
      </c>
      <c r="B555" s="530" t="s">
        <v>557</v>
      </c>
      <c r="C555" s="530"/>
      <c r="D555" s="530"/>
      <c r="E555" s="530"/>
      <c r="F555" s="530"/>
      <c r="G555" s="530"/>
      <c r="H555" s="530"/>
      <c r="I555" s="115"/>
      <c r="K555" s="33"/>
    </row>
    <row r="556" spans="1:11" s="116" customFormat="1" ht="23.25" customHeight="1">
      <c r="A556" s="34" t="str">
        <f t="shared" si="0"/>
        <v> </v>
      </c>
      <c r="B556" s="289"/>
      <c r="C556" s="289"/>
      <c r="D556" s="289"/>
      <c r="E556" s="342"/>
      <c r="F556" s="343"/>
      <c r="G556" s="38"/>
      <c r="H556" s="64"/>
      <c r="I556" s="115"/>
      <c r="K556" s="33"/>
    </row>
    <row r="557" spans="1:11" s="116" customFormat="1" ht="23.25" customHeight="1">
      <c r="A557" s="236" t="str">
        <f t="shared" si="0"/>
        <v> </v>
      </c>
      <c r="B557" s="289"/>
      <c r="C557" s="289"/>
      <c r="D557" s="289"/>
      <c r="E557" s="342"/>
      <c r="F557" s="343"/>
      <c r="G557" s="38"/>
      <c r="H557" s="64"/>
      <c r="I557" s="115"/>
      <c r="K557" s="33"/>
    </row>
    <row r="558" spans="1:11" s="116" customFormat="1" ht="23.25" customHeight="1">
      <c r="A558" s="34">
        <f t="shared" si="0"/>
        <v>479</v>
      </c>
      <c r="B558" s="289" t="s">
        <v>558</v>
      </c>
      <c r="C558" s="289"/>
      <c r="D558" s="289"/>
      <c r="E558" s="342" t="s">
        <v>222</v>
      </c>
      <c r="F558" s="343">
        <v>168</v>
      </c>
      <c r="G558" s="38"/>
      <c r="H558" s="64"/>
      <c r="I558" s="115"/>
      <c r="K558" s="33"/>
    </row>
    <row r="559" spans="1:11" s="116" customFormat="1" ht="23.25" customHeight="1">
      <c r="A559" s="236">
        <f t="shared" si="0"/>
        <v>480</v>
      </c>
      <c r="B559" s="289" t="s">
        <v>559</v>
      </c>
      <c r="C559" s="289"/>
      <c r="D559" s="289"/>
      <c r="E559" s="342" t="s">
        <v>222</v>
      </c>
      <c r="F559" s="343">
        <v>290</v>
      </c>
      <c r="G559" s="38"/>
      <c r="H559" s="64">
        <v>275.9</v>
      </c>
      <c r="I559" s="115"/>
      <c r="K559" s="33"/>
    </row>
    <row r="560" spans="1:11" s="116" customFormat="1" ht="23.25" customHeight="1">
      <c r="A560" s="34">
        <f t="shared" si="0"/>
        <v>481</v>
      </c>
      <c r="B560" s="289" t="s">
        <v>560</v>
      </c>
      <c r="C560" s="289"/>
      <c r="D560" s="289"/>
      <c r="E560" s="342" t="s">
        <v>222</v>
      </c>
      <c r="F560" s="343">
        <v>300</v>
      </c>
      <c r="G560" s="38"/>
      <c r="H560" s="64">
        <v>279.5</v>
      </c>
      <c r="I560" s="115"/>
      <c r="K560" s="33"/>
    </row>
    <row r="561" spans="1:11" s="116" customFormat="1" ht="23.25" customHeight="1">
      <c r="A561" s="236" t="str">
        <f t="shared" si="0"/>
        <v> </v>
      </c>
      <c r="B561" s="289"/>
      <c r="C561" s="289"/>
      <c r="D561" s="289"/>
      <c r="E561" s="342"/>
      <c r="F561" s="343"/>
      <c r="G561" s="38"/>
      <c r="H561" s="64"/>
      <c r="I561" s="115"/>
      <c r="K561" s="33"/>
    </row>
    <row r="562" spans="1:11" s="116" customFormat="1" ht="23.25" customHeight="1">
      <c r="A562" s="34">
        <f t="shared" si="0"/>
        <v>482</v>
      </c>
      <c r="B562" s="289" t="s">
        <v>561</v>
      </c>
      <c r="C562" s="289"/>
      <c r="D562" s="289"/>
      <c r="E562" s="342" t="s">
        <v>222</v>
      </c>
      <c r="F562" s="343">
        <v>320</v>
      </c>
      <c r="G562" s="38"/>
      <c r="H562" s="64">
        <v>299.5</v>
      </c>
      <c r="I562" s="115"/>
      <c r="K562" s="33"/>
    </row>
    <row r="563" spans="1:11" s="116" customFormat="1" ht="23.25" customHeight="1">
      <c r="A563" s="236">
        <f t="shared" si="0"/>
        <v>483</v>
      </c>
      <c r="B563" s="289" t="s">
        <v>562</v>
      </c>
      <c r="C563" s="289"/>
      <c r="D563" s="289"/>
      <c r="E563" s="342" t="s">
        <v>222</v>
      </c>
      <c r="F563" s="343">
        <v>270</v>
      </c>
      <c r="G563" s="38"/>
      <c r="H563" s="64">
        <v>257.5</v>
      </c>
      <c r="I563" s="115"/>
      <c r="K563" s="33"/>
    </row>
    <row r="564" spans="1:11" s="116" customFormat="1" ht="23.25" customHeight="1">
      <c r="A564" s="34">
        <f t="shared" si="0"/>
        <v>484</v>
      </c>
      <c r="B564" s="289" t="s">
        <v>563</v>
      </c>
      <c r="C564" s="289"/>
      <c r="D564" s="289"/>
      <c r="E564" s="342" t="s">
        <v>222</v>
      </c>
      <c r="F564" s="343">
        <v>500</v>
      </c>
      <c r="G564" s="38"/>
      <c r="H564" s="64">
        <v>481.8</v>
      </c>
      <c r="I564" s="115"/>
      <c r="K564" s="33"/>
    </row>
    <row r="565" spans="1:11" s="116" customFormat="1" ht="23.25" customHeight="1">
      <c r="A565" s="236">
        <f t="shared" si="0"/>
        <v>485</v>
      </c>
      <c r="B565" s="289" t="s">
        <v>564</v>
      </c>
      <c r="C565" s="289"/>
      <c r="D565" s="289"/>
      <c r="E565" s="342" t="s">
        <v>222</v>
      </c>
      <c r="F565" s="343">
        <v>460</v>
      </c>
      <c r="G565" s="38"/>
      <c r="H565" s="64">
        <v>442.5</v>
      </c>
      <c r="I565" s="115"/>
      <c r="K565" s="33"/>
    </row>
    <row r="566" spans="1:11" s="116" customFormat="1" ht="23.25" customHeight="1">
      <c r="A566" s="34" t="str">
        <f t="shared" si="0"/>
        <v> </v>
      </c>
      <c r="B566" s="289"/>
      <c r="C566" s="289"/>
      <c r="D566" s="289"/>
      <c r="E566" s="342"/>
      <c r="F566" s="343"/>
      <c r="G566" s="38"/>
      <c r="H566" s="64"/>
      <c r="I566" s="115"/>
      <c r="K566" s="33"/>
    </row>
    <row r="567" spans="1:11" s="116" customFormat="1" ht="23.25" customHeight="1">
      <c r="A567" s="236">
        <f t="shared" si="0"/>
        <v>486</v>
      </c>
      <c r="B567" s="289" t="s">
        <v>565</v>
      </c>
      <c r="C567" s="289"/>
      <c r="D567" s="289"/>
      <c r="E567" s="342" t="s">
        <v>20</v>
      </c>
      <c r="F567" s="343">
        <v>100</v>
      </c>
      <c r="G567" s="38"/>
      <c r="H567" s="64">
        <v>92.9</v>
      </c>
      <c r="I567" s="115"/>
      <c r="K567" s="33"/>
    </row>
    <row r="568" spans="1:11" s="116" customFormat="1" ht="23.25" customHeight="1">
      <c r="A568" s="34" t="str">
        <f t="shared" si="0"/>
        <v> </v>
      </c>
      <c r="B568" s="289"/>
      <c r="C568" s="289"/>
      <c r="D568" s="289"/>
      <c r="E568" s="342"/>
      <c r="F568" s="343"/>
      <c r="G568" s="38"/>
      <c r="H568" s="64"/>
      <c r="I568" s="115"/>
      <c r="K568" s="33"/>
    </row>
    <row r="569" spans="1:11" s="116" customFormat="1" ht="23.25" customHeight="1">
      <c r="A569" s="236">
        <f t="shared" si="0"/>
        <v>487</v>
      </c>
      <c r="B569" s="289" t="s">
        <v>566</v>
      </c>
      <c r="C569" s="289"/>
      <c r="D569" s="289"/>
      <c r="E569" s="342" t="s">
        <v>20</v>
      </c>
      <c r="F569" s="343">
        <v>490</v>
      </c>
      <c r="G569" s="38"/>
      <c r="H569" s="64">
        <v>465.9</v>
      </c>
      <c r="I569" s="115"/>
      <c r="K569" s="33"/>
    </row>
    <row r="570" spans="1:11" s="116" customFormat="1" ht="23.25" customHeight="1">
      <c r="A570" s="34">
        <f t="shared" si="0"/>
        <v>488</v>
      </c>
      <c r="B570" s="289" t="s">
        <v>567</v>
      </c>
      <c r="C570" s="289"/>
      <c r="D570" s="289"/>
      <c r="E570" s="342" t="s">
        <v>20</v>
      </c>
      <c r="F570" s="343">
        <v>100</v>
      </c>
      <c r="G570" s="38"/>
      <c r="H570" s="64">
        <v>92.9</v>
      </c>
      <c r="I570" s="115"/>
      <c r="K570" s="33"/>
    </row>
    <row r="571" spans="1:11" s="116" customFormat="1" ht="23.25" customHeight="1">
      <c r="A571" s="236">
        <f t="shared" si="0"/>
        <v>489</v>
      </c>
      <c r="B571" s="289" t="s">
        <v>568</v>
      </c>
      <c r="C571" s="289"/>
      <c r="D571" s="289"/>
      <c r="E571" s="342" t="s">
        <v>20</v>
      </c>
      <c r="F571" s="343">
        <v>85</v>
      </c>
      <c r="G571" s="38"/>
      <c r="H571" s="64">
        <v>80.7</v>
      </c>
      <c r="I571" s="115"/>
      <c r="K571" s="33"/>
    </row>
    <row r="572" spans="1:11" s="116" customFormat="1" ht="23.25" customHeight="1">
      <c r="A572" s="34">
        <f t="shared" si="0"/>
        <v>490</v>
      </c>
      <c r="B572" s="289" t="s">
        <v>569</v>
      </c>
      <c r="C572" s="289"/>
      <c r="D572" s="289"/>
      <c r="E572" s="342" t="s">
        <v>20</v>
      </c>
      <c r="F572" s="343">
        <v>95</v>
      </c>
      <c r="G572" s="38"/>
      <c r="H572" s="64">
        <v>83.6</v>
      </c>
      <c r="I572" s="115"/>
      <c r="K572" s="33"/>
    </row>
    <row r="573" spans="1:11" s="116" customFormat="1" ht="23.25" customHeight="1">
      <c r="A573" s="236" t="str">
        <f t="shared" si="0"/>
        <v> </v>
      </c>
      <c r="B573" s="289"/>
      <c r="C573" s="289"/>
      <c r="D573" s="289"/>
      <c r="E573" s="342"/>
      <c r="F573" s="343"/>
      <c r="G573" s="38"/>
      <c r="H573" s="64"/>
      <c r="I573" s="115"/>
      <c r="K573" s="33"/>
    </row>
    <row r="574" spans="1:11" s="116" customFormat="1" ht="23.25" customHeight="1">
      <c r="A574" s="34">
        <f t="shared" si="0"/>
        <v>491</v>
      </c>
      <c r="B574" s="289" t="s">
        <v>570</v>
      </c>
      <c r="C574" s="289"/>
      <c r="D574" s="289"/>
      <c r="E574" s="342" t="s">
        <v>571</v>
      </c>
      <c r="F574" s="343">
        <v>110</v>
      </c>
      <c r="G574" s="38">
        <v>123</v>
      </c>
      <c r="H574" s="64">
        <v>103.9</v>
      </c>
      <c r="I574" s="126"/>
      <c r="J574" s="127"/>
      <c r="K574" s="67"/>
    </row>
    <row r="575" spans="1:11" s="116" customFormat="1" ht="23.25" customHeight="1">
      <c r="A575" s="236">
        <f t="shared" si="0"/>
        <v>492</v>
      </c>
      <c r="B575" s="289" t="s">
        <v>572</v>
      </c>
      <c r="C575" s="289"/>
      <c r="D575" s="289"/>
      <c r="E575" s="342" t="s">
        <v>571</v>
      </c>
      <c r="F575" s="343">
        <v>199</v>
      </c>
      <c r="G575" s="38"/>
      <c r="H575" s="64">
        <v>183.9</v>
      </c>
      <c r="I575" s="126"/>
      <c r="J575" s="127"/>
      <c r="K575" s="67"/>
    </row>
    <row r="576" spans="1:11" s="116" customFormat="1" ht="23.25" customHeight="1">
      <c r="A576" s="34">
        <f t="shared" si="0"/>
        <v>493</v>
      </c>
      <c r="B576" s="289" t="s">
        <v>573</v>
      </c>
      <c r="C576" s="289"/>
      <c r="D576" s="289"/>
      <c r="E576" s="342" t="s">
        <v>571</v>
      </c>
      <c r="F576" s="343">
        <v>120</v>
      </c>
      <c r="G576" s="38">
        <v>186</v>
      </c>
      <c r="H576" s="64"/>
      <c r="I576" s="126"/>
      <c r="J576" s="127"/>
      <c r="K576" s="67"/>
    </row>
    <row r="577" spans="1:11" s="116" customFormat="1" ht="23.25" customHeight="1">
      <c r="A577" s="236">
        <f t="shared" si="0"/>
        <v>494</v>
      </c>
      <c r="B577" s="531" t="s">
        <v>574</v>
      </c>
      <c r="C577" s="531"/>
      <c r="D577" s="531"/>
      <c r="E577" s="344" t="s">
        <v>571</v>
      </c>
      <c r="F577" s="343">
        <v>100</v>
      </c>
      <c r="G577" s="38">
        <v>105</v>
      </c>
      <c r="H577" s="64">
        <v>91.7</v>
      </c>
      <c r="I577" s="126"/>
      <c r="J577" s="127"/>
      <c r="K577" s="67"/>
    </row>
    <row r="578" spans="1:11" s="116" customFormat="1" ht="23.25" customHeight="1">
      <c r="A578" s="34">
        <f t="shared" si="0"/>
        <v>495</v>
      </c>
      <c r="B578" s="345" t="s">
        <v>575</v>
      </c>
      <c r="C578" s="345"/>
      <c r="D578" s="345"/>
      <c r="E578" s="344" t="s">
        <v>571</v>
      </c>
      <c r="F578" s="343">
        <v>195</v>
      </c>
      <c r="G578" s="38">
        <v>216</v>
      </c>
      <c r="H578" s="64"/>
      <c r="I578" s="126"/>
      <c r="J578" s="127"/>
      <c r="K578" s="67"/>
    </row>
    <row r="579" spans="1:11" s="116" customFormat="1" ht="23.25" customHeight="1">
      <c r="A579" s="34">
        <f t="shared" si="0"/>
        <v>496</v>
      </c>
      <c r="B579" s="532" t="s">
        <v>576</v>
      </c>
      <c r="C579" s="532"/>
      <c r="D579" s="532"/>
      <c r="E579" s="347" t="s">
        <v>571</v>
      </c>
      <c r="F579" s="343">
        <v>100</v>
      </c>
      <c r="G579" s="38">
        <v>105</v>
      </c>
      <c r="H579" s="64">
        <v>91.7</v>
      </c>
      <c r="I579" s="126"/>
      <c r="J579" s="127"/>
      <c r="K579" s="67"/>
    </row>
    <row r="580" spans="1:11" s="116" customFormat="1" ht="23.25" customHeight="1">
      <c r="A580" s="34">
        <f t="shared" si="0"/>
        <v>497</v>
      </c>
      <c r="B580" s="346" t="s">
        <v>577</v>
      </c>
      <c r="C580" s="346"/>
      <c r="D580" s="346"/>
      <c r="E580" s="347" t="s">
        <v>571</v>
      </c>
      <c r="F580" s="343">
        <v>525</v>
      </c>
      <c r="G580" s="348">
        <v>575</v>
      </c>
      <c r="H580" s="114">
        <v>506.9</v>
      </c>
      <c r="I580" s="126"/>
      <c r="J580" s="127"/>
      <c r="K580" s="67"/>
    </row>
    <row r="581" spans="1:11" s="116" customFormat="1" ht="23.25" customHeight="1">
      <c r="A581" s="34">
        <f t="shared" si="0"/>
        <v>498</v>
      </c>
      <c r="B581" s="533" t="s">
        <v>578</v>
      </c>
      <c r="C581" s="533"/>
      <c r="D581" s="533"/>
      <c r="E581" s="349" t="s">
        <v>579</v>
      </c>
      <c r="F581" s="350">
        <v>105</v>
      </c>
      <c r="G581" s="351">
        <v>97</v>
      </c>
      <c r="H581" s="219">
        <v>94.3</v>
      </c>
      <c r="I581" s="126"/>
      <c r="J581" s="127"/>
      <c r="K581" s="67"/>
    </row>
    <row r="582" spans="1:11" s="116" customFormat="1" ht="23.25" customHeight="1">
      <c r="A582" s="34">
        <f t="shared" si="0"/>
        <v>499</v>
      </c>
      <c r="B582" s="534" t="s">
        <v>580</v>
      </c>
      <c r="C582" s="534"/>
      <c r="D582" s="534"/>
      <c r="E582" s="352" t="s">
        <v>579</v>
      </c>
      <c r="F582" s="343">
        <v>165</v>
      </c>
      <c r="G582" s="38">
        <v>160</v>
      </c>
      <c r="H582" s="64">
        <v>149.9</v>
      </c>
      <c r="I582" s="126"/>
      <c r="J582" s="127"/>
      <c r="K582" s="67"/>
    </row>
    <row r="583" spans="1:11" s="116" customFormat="1" ht="23.25" customHeight="1">
      <c r="A583" s="34">
        <f t="shared" si="0"/>
        <v>500</v>
      </c>
      <c r="B583" s="534" t="s">
        <v>581</v>
      </c>
      <c r="C583" s="534"/>
      <c r="D583" s="534"/>
      <c r="E583" s="352" t="s">
        <v>579</v>
      </c>
      <c r="F583" s="343">
        <v>90</v>
      </c>
      <c r="G583" s="348">
        <v>83</v>
      </c>
      <c r="H583" s="64">
        <v>80.5</v>
      </c>
      <c r="I583" s="126"/>
      <c r="J583" s="127"/>
      <c r="K583" s="67"/>
    </row>
    <row r="584" spans="1:11" s="228" customFormat="1" ht="23.25" customHeight="1">
      <c r="A584" s="34">
        <f t="shared" si="0"/>
        <v>501</v>
      </c>
      <c r="B584" s="535" t="s">
        <v>582</v>
      </c>
      <c r="C584" s="535"/>
      <c r="D584" s="535"/>
      <c r="E584" s="142" t="s">
        <v>571</v>
      </c>
      <c r="F584" s="343">
        <v>110</v>
      </c>
      <c r="G584" s="348">
        <v>115</v>
      </c>
      <c r="H584" s="114">
        <v>102.9</v>
      </c>
      <c r="I584" s="126"/>
      <c r="J584" s="127"/>
      <c r="K584" s="67"/>
    </row>
    <row r="585" spans="1:11" s="228" customFormat="1" ht="23.25" customHeight="1">
      <c r="A585" s="34">
        <f t="shared" si="0"/>
        <v>502</v>
      </c>
      <c r="B585" s="324" t="s">
        <v>583</v>
      </c>
      <c r="C585" s="324"/>
      <c r="D585" s="324"/>
      <c r="E585" s="142" t="s">
        <v>571</v>
      </c>
      <c r="F585" s="343">
        <v>330</v>
      </c>
      <c r="G585" s="348"/>
      <c r="H585" s="114"/>
      <c r="I585" s="126"/>
      <c r="J585" s="127"/>
      <c r="K585" s="67"/>
    </row>
    <row r="586" spans="1:11" s="228" customFormat="1" ht="23.25" customHeight="1">
      <c r="A586" s="34">
        <f t="shared" si="0"/>
        <v>503</v>
      </c>
      <c r="B586" s="535" t="s">
        <v>584</v>
      </c>
      <c r="C586" s="535"/>
      <c r="D586" s="535"/>
      <c r="E586" s="142" t="s">
        <v>571</v>
      </c>
      <c r="F586" s="343">
        <v>540</v>
      </c>
      <c r="G586" s="348">
        <v>575</v>
      </c>
      <c r="H586" s="114">
        <v>514.5</v>
      </c>
      <c r="I586" s="126"/>
      <c r="J586" s="127"/>
      <c r="K586" s="67"/>
    </row>
    <row r="587" spans="1:11" s="228" customFormat="1" ht="23.25" customHeight="1">
      <c r="A587" s="34">
        <f t="shared" si="0"/>
        <v>504</v>
      </c>
      <c r="B587" s="535" t="s">
        <v>585</v>
      </c>
      <c r="C587" s="535"/>
      <c r="D587" s="535"/>
      <c r="E587" s="142" t="s">
        <v>571</v>
      </c>
      <c r="F587" s="343">
        <v>55</v>
      </c>
      <c r="G587" s="348">
        <v>61</v>
      </c>
      <c r="H587" s="114">
        <v>52.5</v>
      </c>
      <c r="I587" s="126"/>
      <c r="J587" s="127"/>
      <c r="K587" s="67"/>
    </row>
    <row r="588" spans="1:11" s="228" customFormat="1" ht="23.25" customHeight="1">
      <c r="A588" s="34">
        <f t="shared" si="0"/>
        <v>505</v>
      </c>
      <c r="B588" s="535" t="s">
        <v>586</v>
      </c>
      <c r="C588" s="535"/>
      <c r="D588" s="535"/>
      <c r="E588" s="142" t="s">
        <v>571</v>
      </c>
      <c r="F588" s="343">
        <v>110</v>
      </c>
      <c r="G588" s="348">
        <v>115</v>
      </c>
      <c r="H588" s="114">
        <v>103.9</v>
      </c>
      <c r="I588" s="126"/>
      <c r="J588" s="127"/>
      <c r="K588" s="67"/>
    </row>
    <row r="589" spans="1:11" s="228" customFormat="1" ht="23.25" customHeight="1">
      <c r="A589" s="34">
        <f t="shared" si="0"/>
        <v>506</v>
      </c>
      <c r="B589" s="536" t="s">
        <v>587</v>
      </c>
      <c r="C589" s="536"/>
      <c r="D589" s="536"/>
      <c r="E589" s="353" t="s">
        <v>571</v>
      </c>
      <c r="F589" s="343">
        <v>195</v>
      </c>
      <c r="G589" s="38">
        <v>210</v>
      </c>
      <c r="H589" s="64">
        <v>187.1</v>
      </c>
      <c r="I589" s="126"/>
      <c r="J589" s="127"/>
      <c r="K589" s="67"/>
    </row>
    <row r="590" spans="1:11" s="228" customFormat="1" ht="23.25" customHeight="1">
      <c r="A590" s="34">
        <f t="shared" si="0"/>
        <v>507</v>
      </c>
      <c r="B590" s="536" t="s">
        <v>588</v>
      </c>
      <c r="C590" s="536"/>
      <c r="D590" s="536"/>
      <c r="E590" s="353" t="s">
        <v>571</v>
      </c>
      <c r="F590" s="350">
        <v>330</v>
      </c>
      <c r="G590" s="351">
        <v>345</v>
      </c>
      <c r="H590" s="219">
        <v>311.7</v>
      </c>
      <c r="I590" s="126"/>
      <c r="J590" s="127"/>
      <c r="K590" s="67"/>
    </row>
    <row r="591" spans="1:11" s="228" customFormat="1" ht="23.25" customHeight="1">
      <c r="A591" s="34">
        <f t="shared" si="0"/>
        <v>508</v>
      </c>
      <c r="B591" s="536" t="s">
        <v>589</v>
      </c>
      <c r="C591" s="536"/>
      <c r="D591" s="536"/>
      <c r="E591" s="353" t="s">
        <v>571</v>
      </c>
      <c r="F591" s="343">
        <v>540</v>
      </c>
      <c r="G591" s="348">
        <v>575</v>
      </c>
      <c r="H591" s="114">
        <v>519.5</v>
      </c>
      <c r="I591" s="126"/>
      <c r="J591" s="127"/>
      <c r="K591" s="67"/>
    </row>
    <row r="592" spans="1:11" s="228" customFormat="1" ht="23.25" customHeight="1">
      <c r="A592" s="34">
        <f t="shared" si="0"/>
        <v>509</v>
      </c>
      <c r="B592" s="536" t="s">
        <v>590</v>
      </c>
      <c r="C592" s="536"/>
      <c r="D592" s="536"/>
      <c r="E592" s="353" t="s">
        <v>571</v>
      </c>
      <c r="F592" s="343">
        <v>110</v>
      </c>
      <c r="G592" s="348">
        <v>115</v>
      </c>
      <c r="H592" s="114">
        <v>104.9</v>
      </c>
      <c r="I592" s="126"/>
      <c r="J592" s="127"/>
      <c r="K592" s="67"/>
    </row>
    <row r="593" spans="1:11" s="356" customFormat="1" ht="23.25" customHeight="1">
      <c r="A593" s="34" t="str">
        <f t="shared" si="0"/>
        <v> </v>
      </c>
      <c r="B593" s="537"/>
      <c r="C593" s="537"/>
      <c r="D593" s="537"/>
      <c r="E593" s="261"/>
      <c r="F593" s="332"/>
      <c r="G593" s="332"/>
      <c r="H593" s="354"/>
      <c r="I593" s="355"/>
      <c r="K593" s="357"/>
    </row>
    <row r="594" spans="1:11" s="356" customFormat="1" ht="23.25" customHeight="1">
      <c r="A594" s="34" t="str">
        <f t="shared" si="0"/>
        <v> </v>
      </c>
      <c r="B594" s="261"/>
      <c r="C594" s="261"/>
      <c r="D594" s="538" t="s">
        <v>591</v>
      </c>
      <c r="E594" s="538"/>
      <c r="F594" s="538"/>
      <c r="G594" s="538"/>
      <c r="H594" s="262"/>
      <c r="I594" s="355"/>
      <c r="K594" s="357"/>
    </row>
    <row r="595" spans="1:11" s="361" customFormat="1" ht="23.25" customHeight="1">
      <c r="A595" s="34">
        <f t="shared" si="0"/>
        <v>510</v>
      </c>
      <c r="B595" s="539" t="s">
        <v>592</v>
      </c>
      <c r="C595" s="539"/>
      <c r="D595" s="539"/>
      <c r="E595" s="358" t="s">
        <v>593</v>
      </c>
      <c r="F595" s="359">
        <v>40</v>
      </c>
      <c r="G595" s="359">
        <v>42</v>
      </c>
      <c r="H595" s="64">
        <v>34.6</v>
      </c>
      <c r="I595" s="360"/>
      <c r="K595" s="362"/>
    </row>
    <row r="596" spans="1:11" s="361" customFormat="1" ht="23.25" customHeight="1">
      <c r="A596" s="34">
        <f t="shared" si="0"/>
        <v>511</v>
      </c>
      <c r="B596" s="540" t="s">
        <v>594</v>
      </c>
      <c r="C596" s="540"/>
      <c r="D596" s="540"/>
      <c r="E596" s="364" t="s">
        <v>593</v>
      </c>
      <c r="F596" s="359">
        <v>40</v>
      </c>
      <c r="G596" s="359">
        <v>42</v>
      </c>
      <c r="H596" s="64">
        <v>34.6</v>
      </c>
      <c r="I596" s="360"/>
      <c r="K596" s="362"/>
    </row>
    <row r="597" spans="1:11" s="361" customFormat="1" ht="23.25" customHeight="1">
      <c r="A597" s="34">
        <f t="shared" si="0"/>
        <v>512</v>
      </c>
      <c r="B597" s="540" t="s">
        <v>595</v>
      </c>
      <c r="C597" s="540"/>
      <c r="D597" s="540"/>
      <c r="E597" s="364" t="s">
        <v>593</v>
      </c>
      <c r="F597" s="359">
        <v>40</v>
      </c>
      <c r="G597" s="359">
        <v>42</v>
      </c>
      <c r="H597" s="64">
        <v>34.6</v>
      </c>
      <c r="I597" s="360"/>
      <c r="K597" s="362"/>
    </row>
    <row r="598" spans="1:11" s="361" customFormat="1" ht="23.25" customHeight="1">
      <c r="A598" s="34">
        <f t="shared" si="0"/>
        <v>513</v>
      </c>
      <c r="B598" s="540" t="s">
        <v>596</v>
      </c>
      <c r="C598" s="540"/>
      <c r="D598" s="540"/>
      <c r="E598" s="364" t="s">
        <v>593</v>
      </c>
      <c r="F598" s="359">
        <v>40</v>
      </c>
      <c r="G598" s="359">
        <v>42</v>
      </c>
      <c r="H598" s="64">
        <v>34.6</v>
      </c>
      <c r="I598" s="360"/>
      <c r="K598" s="362"/>
    </row>
    <row r="599" spans="1:11" s="361" customFormat="1" ht="23.25" customHeight="1">
      <c r="A599" s="34">
        <f t="shared" si="0"/>
        <v>514</v>
      </c>
      <c r="B599" s="540" t="s">
        <v>597</v>
      </c>
      <c r="C599" s="540"/>
      <c r="D599" s="540"/>
      <c r="E599" s="364" t="s">
        <v>593</v>
      </c>
      <c r="F599" s="359">
        <v>40</v>
      </c>
      <c r="G599" s="359">
        <v>42</v>
      </c>
      <c r="H599" s="64">
        <v>34.6</v>
      </c>
      <c r="I599" s="360"/>
      <c r="K599" s="362"/>
    </row>
    <row r="600" spans="1:11" s="361" customFormat="1" ht="23.25" customHeight="1">
      <c r="A600" s="34">
        <f t="shared" si="0"/>
        <v>515</v>
      </c>
      <c r="B600" s="363" t="s">
        <v>598</v>
      </c>
      <c r="C600" s="365"/>
      <c r="D600" s="366"/>
      <c r="E600" s="364" t="s">
        <v>593</v>
      </c>
      <c r="F600" s="359">
        <v>40</v>
      </c>
      <c r="G600" s="359">
        <v>42</v>
      </c>
      <c r="H600" s="64">
        <v>34.6</v>
      </c>
      <c r="I600" s="360"/>
      <c r="K600" s="362"/>
    </row>
    <row r="601" spans="1:11" s="361" customFormat="1" ht="23.25" customHeight="1">
      <c r="A601" s="34">
        <f t="shared" si="0"/>
        <v>516</v>
      </c>
      <c r="B601" s="540" t="s">
        <v>599</v>
      </c>
      <c r="C601" s="540"/>
      <c r="D601" s="540"/>
      <c r="E601" s="364" t="s">
        <v>593</v>
      </c>
      <c r="F601" s="359">
        <v>40</v>
      </c>
      <c r="G601" s="359">
        <v>42</v>
      </c>
      <c r="H601" s="64">
        <v>34.6</v>
      </c>
      <c r="I601" s="360"/>
      <c r="K601" s="362"/>
    </row>
    <row r="602" spans="1:11" s="361" customFormat="1" ht="23.25" customHeight="1">
      <c r="A602" s="34">
        <f t="shared" si="0"/>
        <v>517</v>
      </c>
      <c r="B602" s="363" t="s">
        <v>600</v>
      </c>
      <c r="C602" s="365"/>
      <c r="D602" s="366"/>
      <c r="E602" s="364" t="s">
        <v>593</v>
      </c>
      <c r="F602" s="359">
        <v>40</v>
      </c>
      <c r="G602" s="359">
        <v>42</v>
      </c>
      <c r="H602" s="64">
        <v>34.6</v>
      </c>
      <c r="I602" s="360"/>
      <c r="K602" s="362"/>
    </row>
    <row r="603" spans="1:11" s="361" customFormat="1" ht="23.25" customHeight="1">
      <c r="A603" s="34">
        <f t="shared" si="0"/>
        <v>518</v>
      </c>
      <c r="B603" s="363" t="s">
        <v>601</v>
      </c>
      <c r="C603" s="365"/>
      <c r="D603" s="366"/>
      <c r="E603" s="364" t="s">
        <v>593</v>
      </c>
      <c r="F603" s="359">
        <v>40</v>
      </c>
      <c r="G603" s="359">
        <v>42</v>
      </c>
      <c r="H603" s="64">
        <v>34.6</v>
      </c>
      <c r="I603" s="360"/>
      <c r="K603" s="362"/>
    </row>
    <row r="604" spans="1:11" s="361" customFormat="1" ht="23.25" customHeight="1">
      <c r="A604" s="34">
        <f t="shared" si="0"/>
        <v>519</v>
      </c>
      <c r="B604" s="363" t="s">
        <v>602</v>
      </c>
      <c r="C604" s="365"/>
      <c r="D604" s="366"/>
      <c r="E604" s="364" t="s">
        <v>593</v>
      </c>
      <c r="F604" s="359">
        <v>40</v>
      </c>
      <c r="G604" s="359">
        <v>42</v>
      </c>
      <c r="H604" s="64">
        <v>34.6</v>
      </c>
      <c r="I604" s="360"/>
      <c r="K604" s="362"/>
    </row>
    <row r="605" spans="1:11" s="361" customFormat="1" ht="23.25" customHeight="1">
      <c r="A605" s="34">
        <f t="shared" si="0"/>
        <v>520</v>
      </c>
      <c r="B605" s="540" t="s">
        <v>603</v>
      </c>
      <c r="C605" s="540"/>
      <c r="D605" s="540"/>
      <c r="E605" s="364" t="s">
        <v>593</v>
      </c>
      <c r="F605" s="38">
        <v>120</v>
      </c>
      <c r="G605" s="38">
        <v>126</v>
      </c>
      <c r="H605" s="64">
        <v>116.4</v>
      </c>
      <c r="I605" s="360"/>
      <c r="K605" s="362"/>
    </row>
    <row r="606" spans="1:11" s="361" customFormat="1" ht="23.25" customHeight="1">
      <c r="A606" s="34">
        <f t="shared" si="0"/>
        <v>521</v>
      </c>
      <c r="B606" s="363" t="s">
        <v>604</v>
      </c>
      <c r="C606" s="365"/>
      <c r="D606" s="366"/>
      <c r="E606" s="364" t="s">
        <v>605</v>
      </c>
      <c r="F606" s="38">
        <v>105</v>
      </c>
      <c r="G606" s="38">
        <v>115</v>
      </c>
      <c r="H606" s="64">
        <v>95.5</v>
      </c>
      <c r="I606" s="360"/>
      <c r="K606" s="362"/>
    </row>
    <row r="607" spans="1:11" s="361" customFormat="1" ht="23.25" customHeight="1">
      <c r="A607" s="34">
        <f t="shared" si="0"/>
        <v>522</v>
      </c>
      <c r="B607" s="363" t="s">
        <v>606</v>
      </c>
      <c r="C607" s="365"/>
      <c r="D607" s="366"/>
      <c r="E607" s="364" t="s">
        <v>607</v>
      </c>
      <c r="F607" s="38">
        <v>105</v>
      </c>
      <c r="G607" s="38">
        <v>115</v>
      </c>
      <c r="H607" s="64">
        <v>95.5</v>
      </c>
      <c r="I607" s="360"/>
      <c r="K607" s="362"/>
    </row>
    <row r="608" spans="1:11" s="361" customFormat="1" ht="23.25" customHeight="1">
      <c r="A608" s="34">
        <f t="shared" si="0"/>
        <v>523</v>
      </c>
      <c r="B608" s="363" t="s">
        <v>608</v>
      </c>
      <c r="C608" s="365"/>
      <c r="D608" s="366"/>
      <c r="E608" s="364" t="s">
        <v>607</v>
      </c>
      <c r="F608" s="38">
        <v>105</v>
      </c>
      <c r="G608" s="38">
        <v>115</v>
      </c>
      <c r="H608" s="64">
        <v>95.5</v>
      </c>
      <c r="I608" s="360"/>
      <c r="K608" s="362"/>
    </row>
    <row r="609" spans="1:11" s="361" customFormat="1" ht="23.25" customHeight="1">
      <c r="A609" s="34">
        <f t="shared" si="0"/>
        <v>524</v>
      </c>
      <c r="B609" s="363" t="s">
        <v>609</v>
      </c>
      <c r="C609" s="365"/>
      <c r="D609" s="366"/>
      <c r="E609" s="364" t="s">
        <v>610</v>
      </c>
      <c r="F609" s="38">
        <v>105</v>
      </c>
      <c r="G609" s="38">
        <v>115</v>
      </c>
      <c r="H609" s="64">
        <v>95.5</v>
      </c>
      <c r="I609" s="360"/>
      <c r="K609" s="362"/>
    </row>
    <row r="610" spans="1:11" s="361" customFormat="1" ht="23.25" customHeight="1">
      <c r="A610" s="34">
        <f t="shared" si="0"/>
        <v>525</v>
      </c>
      <c r="B610" s="540" t="s">
        <v>611</v>
      </c>
      <c r="C610" s="540"/>
      <c r="D610" s="540"/>
      <c r="E610" s="364" t="s">
        <v>610</v>
      </c>
      <c r="F610" s="38">
        <v>105</v>
      </c>
      <c r="G610" s="38">
        <v>115</v>
      </c>
      <c r="H610" s="64">
        <v>95.5</v>
      </c>
      <c r="I610" s="360"/>
      <c r="K610" s="362"/>
    </row>
    <row r="611" spans="1:11" s="361" customFormat="1" ht="23.25" customHeight="1">
      <c r="A611" s="34">
        <f t="shared" si="0"/>
        <v>526</v>
      </c>
      <c r="B611" s="540" t="s">
        <v>612</v>
      </c>
      <c r="C611" s="540"/>
      <c r="D611" s="540"/>
      <c r="E611" s="364" t="s">
        <v>610</v>
      </c>
      <c r="F611" s="38">
        <v>105</v>
      </c>
      <c r="G611" s="38">
        <v>115</v>
      </c>
      <c r="H611" s="64">
        <v>95.5</v>
      </c>
      <c r="I611" s="360"/>
      <c r="K611" s="362"/>
    </row>
    <row r="612" spans="1:11" s="214" customFormat="1" ht="27.75" customHeight="1">
      <c r="A612" s="34">
        <f t="shared" si="0"/>
        <v>527</v>
      </c>
      <c r="B612" s="541" t="s">
        <v>613</v>
      </c>
      <c r="C612" s="541"/>
      <c r="D612" s="541"/>
      <c r="E612" s="368" t="s">
        <v>20</v>
      </c>
      <c r="F612" s="38">
        <v>60</v>
      </c>
      <c r="G612" s="38">
        <v>61</v>
      </c>
      <c r="H612" s="111">
        <v>53.9</v>
      </c>
      <c r="I612" s="213"/>
      <c r="K612" s="71"/>
    </row>
    <row r="613" spans="1:11" s="214" customFormat="1" ht="27.75" customHeight="1">
      <c r="A613" s="34">
        <f t="shared" si="0"/>
        <v>528</v>
      </c>
      <c r="B613" s="541" t="s">
        <v>614</v>
      </c>
      <c r="C613" s="541"/>
      <c r="D613" s="541"/>
      <c r="E613" s="368" t="s">
        <v>20</v>
      </c>
      <c r="F613" s="369">
        <v>55</v>
      </c>
      <c r="G613" s="38">
        <v>59</v>
      </c>
      <c r="H613" s="111">
        <v>52.4</v>
      </c>
      <c r="I613" s="213"/>
      <c r="K613" s="71"/>
    </row>
    <row r="614" spans="1:11" s="214" customFormat="1" ht="27.75" customHeight="1">
      <c r="A614" s="34">
        <f t="shared" si="0"/>
        <v>529</v>
      </c>
      <c r="B614" s="541" t="s">
        <v>615</v>
      </c>
      <c r="C614" s="541"/>
      <c r="D614" s="541"/>
      <c r="E614" s="368" t="s">
        <v>20</v>
      </c>
      <c r="F614" s="64">
        <v>85</v>
      </c>
      <c r="G614" s="53">
        <v>85.5</v>
      </c>
      <c r="H614" s="111">
        <v>81.9</v>
      </c>
      <c r="I614" s="213"/>
      <c r="K614" s="71"/>
    </row>
    <row r="615" spans="1:11" s="214" customFormat="1" ht="27.75" customHeight="1">
      <c r="A615" s="34">
        <f t="shared" si="0"/>
        <v>530</v>
      </c>
      <c r="B615" s="367" t="s">
        <v>616</v>
      </c>
      <c r="C615" s="367"/>
      <c r="D615" s="367"/>
      <c r="E615" s="368" t="s">
        <v>20</v>
      </c>
      <c r="F615" s="64">
        <v>70</v>
      </c>
      <c r="G615" s="53"/>
      <c r="H615" s="111">
        <v>65.7</v>
      </c>
      <c r="I615" s="213"/>
      <c r="K615" s="71"/>
    </row>
    <row r="616" spans="1:11" s="214" customFormat="1" ht="23.25" customHeight="1">
      <c r="A616" s="34">
        <f t="shared" si="0"/>
        <v>531</v>
      </c>
      <c r="B616" s="464" t="s">
        <v>617</v>
      </c>
      <c r="C616" s="464"/>
      <c r="D616" s="464"/>
      <c r="E616" s="370" t="s">
        <v>20</v>
      </c>
      <c r="F616" s="313">
        <v>35</v>
      </c>
      <c r="G616" s="38">
        <v>30</v>
      </c>
      <c r="H616" s="64">
        <v>28.2</v>
      </c>
      <c r="I616" s="213"/>
      <c r="K616" s="71"/>
    </row>
    <row r="617" spans="1:11" s="214" customFormat="1" ht="23.25" customHeight="1">
      <c r="A617" s="34">
        <f t="shared" si="0"/>
        <v>532</v>
      </c>
      <c r="B617" s="464" t="s">
        <v>618</v>
      </c>
      <c r="C617" s="464"/>
      <c r="D617" s="464"/>
      <c r="E617" s="370" t="s">
        <v>20</v>
      </c>
      <c r="F617" s="53">
        <v>50</v>
      </c>
      <c r="G617" s="38"/>
      <c r="H617" s="64">
        <v>43.9</v>
      </c>
      <c r="I617" s="213"/>
      <c r="K617" s="71"/>
    </row>
    <row r="618" spans="1:11" s="214" customFormat="1" ht="23.25" customHeight="1">
      <c r="A618" s="34">
        <f t="shared" si="0"/>
        <v>533</v>
      </c>
      <c r="B618" s="464" t="s">
        <v>619</v>
      </c>
      <c r="C618" s="464"/>
      <c r="D618" s="464"/>
      <c r="E618" s="370" t="s">
        <v>20</v>
      </c>
      <c r="F618" s="53">
        <v>85</v>
      </c>
      <c r="G618" s="38">
        <v>87</v>
      </c>
      <c r="H618" s="64">
        <v>78.9</v>
      </c>
      <c r="I618" s="213"/>
      <c r="K618" s="71"/>
    </row>
    <row r="619" spans="1:11" s="214" customFormat="1" ht="23.25" customHeight="1">
      <c r="A619" s="34">
        <f t="shared" si="0"/>
        <v>534</v>
      </c>
      <c r="B619" s="464" t="s">
        <v>620</v>
      </c>
      <c r="C619" s="464"/>
      <c r="D619" s="464"/>
      <c r="E619" s="61" t="s">
        <v>20</v>
      </c>
      <c r="F619" s="53">
        <v>90</v>
      </c>
      <c r="G619" s="38">
        <v>93</v>
      </c>
      <c r="H619" s="64">
        <v>84.9</v>
      </c>
      <c r="I619" s="213"/>
      <c r="K619" s="71"/>
    </row>
    <row r="620" spans="1:11" s="372" customFormat="1" ht="25.5" customHeight="1">
      <c r="A620" s="34" t="str">
        <f t="shared" si="0"/>
        <v> </v>
      </c>
      <c r="B620" s="542" t="s">
        <v>621</v>
      </c>
      <c r="C620" s="542"/>
      <c r="D620" s="542"/>
      <c r="E620" s="542"/>
      <c r="F620" s="542"/>
      <c r="G620" s="542"/>
      <c r="H620" s="542"/>
      <c r="I620" s="371"/>
      <c r="K620" s="102"/>
    </row>
    <row r="621" spans="1:11" s="372" customFormat="1" ht="25.5" customHeight="1">
      <c r="A621" s="34">
        <f t="shared" si="0"/>
        <v>535</v>
      </c>
      <c r="B621" s="373" t="s">
        <v>622</v>
      </c>
      <c r="C621" s="373"/>
      <c r="D621" s="373"/>
      <c r="E621" s="374" t="s">
        <v>623</v>
      </c>
      <c r="F621" s="375">
        <v>7</v>
      </c>
      <c r="G621" s="376"/>
      <c r="H621" s="377">
        <v>5.4</v>
      </c>
      <c r="I621" s="371"/>
      <c r="K621" s="102"/>
    </row>
    <row r="622" spans="1:11" s="372" customFormat="1" ht="25.5" customHeight="1">
      <c r="A622" s="34"/>
      <c r="B622" s="373" t="s">
        <v>624</v>
      </c>
      <c r="C622" s="373"/>
      <c r="D622" s="373"/>
      <c r="E622" s="374"/>
      <c r="F622" s="375">
        <v>6</v>
      </c>
      <c r="G622" s="376"/>
      <c r="H622" s="377">
        <v>4.7</v>
      </c>
      <c r="I622" s="371"/>
      <c r="K622" s="102"/>
    </row>
    <row r="623" spans="1:11" s="372" customFormat="1" ht="25.5" customHeight="1">
      <c r="A623" s="34">
        <f>IF(F623&lt;&gt;"",MAX(A$1:A621)+1," ")</f>
        <v>536</v>
      </c>
      <c r="B623" s="373" t="s">
        <v>625</v>
      </c>
      <c r="C623" s="373"/>
      <c r="D623" s="373"/>
      <c r="E623" s="374" t="s">
        <v>226</v>
      </c>
      <c r="F623" s="375">
        <v>175</v>
      </c>
      <c r="G623" s="376">
        <v>165</v>
      </c>
      <c r="H623" s="377">
        <v>159.5</v>
      </c>
      <c r="I623" s="371"/>
      <c r="K623" s="102"/>
    </row>
    <row r="624" spans="1:11" s="372" customFormat="1" ht="25.5" customHeight="1">
      <c r="A624" s="34">
        <f aca="true" t="shared" si="1" ref="A624:A688">IF(F624&lt;&gt;"",MAX(A$1:A623)+1," ")</f>
        <v>537</v>
      </c>
      <c r="B624" s="373" t="s">
        <v>626</v>
      </c>
      <c r="C624" s="373"/>
      <c r="D624" s="373"/>
      <c r="E624" s="374" t="s">
        <v>226</v>
      </c>
      <c r="F624" s="375">
        <v>110</v>
      </c>
      <c r="G624" s="376"/>
      <c r="H624" s="377">
        <v>102.5</v>
      </c>
      <c r="I624" s="371"/>
      <c r="K624" s="102"/>
    </row>
    <row r="625" spans="1:11" s="372" customFormat="1" ht="25.5" customHeight="1">
      <c r="A625" s="34">
        <f t="shared" si="1"/>
        <v>538</v>
      </c>
      <c r="B625" s="373" t="s">
        <v>627</v>
      </c>
      <c r="C625" s="373"/>
      <c r="D625" s="373"/>
      <c r="E625" s="374" t="s">
        <v>226</v>
      </c>
      <c r="F625" s="375">
        <v>130</v>
      </c>
      <c r="G625" s="376"/>
      <c r="H625" s="377">
        <v>123.8</v>
      </c>
      <c r="I625" s="371"/>
      <c r="K625" s="102"/>
    </row>
    <row r="626" spans="1:11" s="372" customFormat="1" ht="25.5" customHeight="1">
      <c r="A626" s="34">
        <f t="shared" si="1"/>
        <v>539</v>
      </c>
      <c r="B626" s="378" t="s">
        <v>628</v>
      </c>
      <c r="C626" s="378"/>
      <c r="D626" s="378"/>
      <c r="E626" s="379" t="s">
        <v>20</v>
      </c>
      <c r="F626" s="380">
        <v>7</v>
      </c>
      <c r="G626" s="381">
        <v>6</v>
      </c>
      <c r="H626" s="382">
        <v>6.3</v>
      </c>
      <c r="I626" s="371"/>
      <c r="K626" s="102"/>
    </row>
    <row r="627" spans="1:11" s="372" customFormat="1" ht="25.5" customHeight="1">
      <c r="A627" s="34">
        <f t="shared" si="1"/>
        <v>540</v>
      </c>
      <c r="B627" s="383" t="s">
        <v>629</v>
      </c>
      <c r="C627" s="384"/>
      <c r="D627" s="385"/>
      <c r="E627" s="386" t="s">
        <v>20</v>
      </c>
      <c r="F627" s="387">
        <v>71</v>
      </c>
      <c r="G627" s="388">
        <v>63</v>
      </c>
      <c r="H627" s="389">
        <v>64.8</v>
      </c>
      <c r="I627" s="371"/>
      <c r="K627" s="102"/>
    </row>
    <row r="628" spans="1:11" s="372" customFormat="1" ht="25.5" customHeight="1">
      <c r="A628" s="34">
        <f t="shared" si="1"/>
        <v>541</v>
      </c>
      <c r="B628" s="383" t="s">
        <v>630</v>
      </c>
      <c r="C628" s="384"/>
      <c r="D628" s="385"/>
      <c r="E628" s="386" t="s">
        <v>20</v>
      </c>
      <c r="F628" s="387">
        <v>130</v>
      </c>
      <c r="G628" s="388">
        <v>126</v>
      </c>
      <c r="H628" s="389">
        <v>126.5</v>
      </c>
      <c r="I628" s="371"/>
      <c r="K628" s="102"/>
    </row>
    <row r="629" spans="1:11" s="372" customFormat="1" ht="25.5" customHeight="1">
      <c r="A629" s="34">
        <f t="shared" si="1"/>
        <v>542</v>
      </c>
      <c r="B629" s="383" t="s">
        <v>631</v>
      </c>
      <c r="C629" s="384"/>
      <c r="D629" s="385"/>
      <c r="E629" s="386" t="s">
        <v>20</v>
      </c>
      <c r="F629" s="387">
        <v>55</v>
      </c>
      <c r="G629" s="388">
        <v>50</v>
      </c>
      <c r="H629" s="389">
        <v>49.6</v>
      </c>
      <c r="I629" s="371"/>
      <c r="K629" s="102"/>
    </row>
    <row r="630" spans="1:11" s="372" customFormat="1" ht="25.5" customHeight="1">
      <c r="A630" s="34">
        <f t="shared" si="1"/>
        <v>543</v>
      </c>
      <c r="B630" s="383" t="s">
        <v>632</v>
      </c>
      <c r="C630" s="384"/>
      <c r="D630" s="385"/>
      <c r="E630" s="386" t="s">
        <v>20</v>
      </c>
      <c r="F630" s="387">
        <v>105</v>
      </c>
      <c r="G630" s="388">
        <v>101</v>
      </c>
      <c r="H630" s="389">
        <v>98.7</v>
      </c>
      <c r="I630" s="371"/>
      <c r="K630" s="102"/>
    </row>
    <row r="631" spans="1:11" s="372" customFormat="1" ht="25.5" customHeight="1">
      <c r="A631" s="34">
        <f t="shared" si="1"/>
        <v>544</v>
      </c>
      <c r="B631" s="383" t="s">
        <v>633</v>
      </c>
      <c r="C631" s="384"/>
      <c r="D631" s="385"/>
      <c r="E631" s="386" t="s">
        <v>20</v>
      </c>
      <c r="F631" s="387">
        <v>59</v>
      </c>
      <c r="G631" s="388"/>
      <c r="H631" s="389">
        <v>55.7</v>
      </c>
      <c r="I631" s="371"/>
      <c r="K631" s="102"/>
    </row>
    <row r="632" spans="1:11" s="372" customFormat="1" ht="25.5" customHeight="1">
      <c r="A632" s="34">
        <f t="shared" si="1"/>
        <v>545</v>
      </c>
      <c r="B632" s="383" t="s">
        <v>634</v>
      </c>
      <c r="C632" s="384"/>
      <c r="D632" s="385"/>
      <c r="E632" s="386" t="s">
        <v>20</v>
      </c>
      <c r="F632" s="387">
        <v>42</v>
      </c>
      <c r="G632" s="388"/>
      <c r="H632" s="389">
        <v>37.9</v>
      </c>
      <c r="I632" s="371"/>
      <c r="K632" s="102"/>
    </row>
    <row r="633" spans="1:11" s="372" customFormat="1" ht="25.5" customHeight="1">
      <c r="A633" s="34">
        <f t="shared" si="1"/>
        <v>546</v>
      </c>
      <c r="B633" s="383" t="s">
        <v>635</v>
      </c>
      <c r="C633" s="384"/>
      <c r="D633" s="385"/>
      <c r="E633" s="386" t="s">
        <v>20</v>
      </c>
      <c r="F633" s="387">
        <v>35</v>
      </c>
      <c r="G633" s="388">
        <v>28</v>
      </c>
      <c r="H633" s="389">
        <v>26.9</v>
      </c>
      <c r="I633" s="371"/>
      <c r="K633" s="102"/>
    </row>
    <row r="634" spans="1:11" s="372" customFormat="1" ht="25.5" customHeight="1">
      <c r="A634" s="34">
        <f t="shared" si="1"/>
        <v>547</v>
      </c>
      <c r="B634" s="383" t="s">
        <v>636</v>
      </c>
      <c r="C634" s="384"/>
      <c r="D634" s="385"/>
      <c r="E634" s="386" t="s">
        <v>20</v>
      </c>
      <c r="F634" s="387">
        <v>35</v>
      </c>
      <c r="G634" s="388">
        <v>29</v>
      </c>
      <c r="H634" s="389">
        <v>28.4</v>
      </c>
      <c r="I634" s="371"/>
      <c r="K634" s="102"/>
    </row>
    <row r="635" spans="1:11" s="372" customFormat="1" ht="25.5" customHeight="1">
      <c r="A635" s="34">
        <f t="shared" si="1"/>
        <v>548</v>
      </c>
      <c r="B635" s="383" t="s">
        <v>637</v>
      </c>
      <c r="C635" s="384"/>
      <c r="D635" s="385"/>
      <c r="E635" s="386" t="s">
        <v>20</v>
      </c>
      <c r="F635" s="387">
        <v>98</v>
      </c>
      <c r="G635" s="388"/>
      <c r="H635" s="389">
        <v>89.7</v>
      </c>
      <c r="I635" s="371"/>
      <c r="K635" s="102"/>
    </row>
    <row r="636" spans="1:11" s="372" customFormat="1" ht="25.5" customHeight="1">
      <c r="A636" s="34">
        <f t="shared" si="1"/>
        <v>549</v>
      </c>
      <c r="B636" s="383" t="s">
        <v>638</v>
      </c>
      <c r="C636" s="384"/>
      <c r="D636" s="385"/>
      <c r="E636" s="386" t="s">
        <v>20</v>
      </c>
      <c r="F636" s="387">
        <v>115</v>
      </c>
      <c r="G636" s="388"/>
      <c r="H636" s="389">
        <v>107.9</v>
      </c>
      <c r="I636" s="371"/>
      <c r="K636" s="102"/>
    </row>
    <row r="637" spans="1:11" s="372" customFormat="1" ht="25.5" customHeight="1">
      <c r="A637" s="34">
        <f t="shared" si="1"/>
        <v>550</v>
      </c>
      <c r="B637" s="383" t="s">
        <v>639</v>
      </c>
      <c r="C637" s="384"/>
      <c r="D637" s="385"/>
      <c r="E637" s="386" t="s">
        <v>20</v>
      </c>
      <c r="F637" s="387">
        <v>90</v>
      </c>
      <c r="G637" s="388">
        <v>85</v>
      </c>
      <c r="H637" s="389"/>
      <c r="I637" s="371"/>
      <c r="K637" s="102"/>
    </row>
    <row r="638" spans="1:11" s="372" customFormat="1" ht="25.5" customHeight="1">
      <c r="A638" s="34">
        <f t="shared" si="1"/>
        <v>551</v>
      </c>
      <c r="B638" s="383" t="s">
        <v>640</v>
      </c>
      <c r="C638" s="384"/>
      <c r="D638" s="385"/>
      <c r="E638" s="386" t="s">
        <v>20</v>
      </c>
      <c r="F638" s="387">
        <v>95</v>
      </c>
      <c r="G638" s="388"/>
      <c r="H638" s="389">
        <v>90.9</v>
      </c>
      <c r="I638" s="371"/>
      <c r="K638" s="102"/>
    </row>
    <row r="639" spans="1:11" s="372" customFormat="1" ht="25.5" customHeight="1">
      <c r="A639" s="34">
        <f t="shared" si="1"/>
        <v>552</v>
      </c>
      <c r="B639" s="383" t="s">
        <v>641</v>
      </c>
      <c r="C639" s="384"/>
      <c r="D639" s="385"/>
      <c r="E639" s="386" t="s">
        <v>20</v>
      </c>
      <c r="F639" s="387">
        <v>79</v>
      </c>
      <c r="G639" s="388">
        <v>73</v>
      </c>
      <c r="H639" s="389">
        <v>71.9</v>
      </c>
      <c r="I639" s="371"/>
      <c r="K639" s="102"/>
    </row>
    <row r="640" spans="1:11" s="372" customFormat="1" ht="25.5" customHeight="1">
      <c r="A640" s="34">
        <f t="shared" si="1"/>
        <v>553</v>
      </c>
      <c r="B640" s="383" t="s">
        <v>642</v>
      </c>
      <c r="C640" s="384"/>
      <c r="D640" s="385"/>
      <c r="E640" s="386" t="s">
        <v>20</v>
      </c>
      <c r="F640" s="387">
        <v>119</v>
      </c>
      <c r="G640" s="388"/>
      <c r="H640" s="389">
        <v>109.9</v>
      </c>
      <c r="I640" s="371"/>
      <c r="K640" s="102"/>
    </row>
    <row r="641" spans="1:11" s="372" customFormat="1" ht="25.5" customHeight="1">
      <c r="A641" s="34">
        <f t="shared" si="1"/>
        <v>554</v>
      </c>
      <c r="B641" s="383" t="s">
        <v>643</v>
      </c>
      <c r="C641" s="384"/>
      <c r="D641" s="385"/>
      <c r="E641" s="386" t="s">
        <v>20</v>
      </c>
      <c r="F641" s="387">
        <v>50</v>
      </c>
      <c r="G641" s="388">
        <v>50</v>
      </c>
      <c r="H641" s="389">
        <v>44.9</v>
      </c>
      <c r="I641" s="371"/>
      <c r="K641" s="102"/>
    </row>
    <row r="642" spans="1:11" s="372" customFormat="1" ht="25.5" customHeight="1">
      <c r="A642" s="34">
        <f t="shared" si="1"/>
        <v>555</v>
      </c>
      <c r="B642" s="383" t="s">
        <v>644</v>
      </c>
      <c r="C642" s="384"/>
      <c r="D642" s="385"/>
      <c r="E642" s="386" t="s">
        <v>20</v>
      </c>
      <c r="F642" s="387">
        <v>40</v>
      </c>
      <c r="G642" s="388">
        <v>38</v>
      </c>
      <c r="H642" s="389">
        <v>36.9</v>
      </c>
      <c r="I642" s="371"/>
      <c r="K642" s="102"/>
    </row>
    <row r="643" spans="1:11" s="372" customFormat="1" ht="25.5" customHeight="1">
      <c r="A643" s="34">
        <f t="shared" si="1"/>
        <v>556</v>
      </c>
      <c r="B643" s="383" t="s">
        <v>645</v>
      </c>
      <c r="C643" s="384"/>
      <c r="D643" s="385"/>
      <c r="E643" s="386" t="s">
        <v>20</v>
      </c>
      <c r="F643" s="387">
        <v>96</v>
      </c>
      <c r="G643" s="388">
        <v>88</v>
      </c>
      <c r="H643" s="389">
        <v>86.9</v>
      </c>
      <c r="I643" s="371"/>
      <c r="K643" s="102"/>
    </row>
    <row r="644" spans="1:11" s="372" customFormat="1" ht="25.5" customHeight="1">
      <c r="A644" s="34">
        <f t="shared" si="1"/>
        <v>557</v>
      </c>
      <c r="B644" s="383" t="s">
        <v>646</v>
      </c>
      <c r="C644" s="384"/>
      <c r="D644" s="385"/>
      <c r="E644" s="386" t="s">
        <v>20</v>
      </c>
      <c r="F644" s="387">
        <v>45</v>
      </c>
      <c r="G644" s="388"/>
      <c r="H644" s="389">
        <v>39.8</v>
      </c>
      <c r="I644" s="371"/>
      <c r="K644" s="102"/>
    </row>
    <row r="645" spans="1:11" s="372" customFormat="1" ht="25.5" customHeight="1">
      <c r="A645" s="34">
        <f t="shared" si="1"/>
        <v>558</v>
      </c>
      <c r="B645" s="383" t="s">
        <v>647</v>
      </c>
      <c r="C645" s="384"/>
      <c r="D645" s="385"/>
      <c r="E645" s="386" t="s">
        <v>20</v>
      </c>
      <c r="F645" s="387">
        <v>43</v>
      </c>
      <c r="G645" s="388">
        <v>40</v>
      </c>
      <c r="H645" s="389">
        <v>38.4</v>
      </c>
      <c r="I645" s="371"/>
      <c r="K645" s="102"/>
    </row>
    <row r="646" spans="1:11" s="372" customFormat="1" ht="25.5" customHeight="1">
      <c r="A646" s="34">
        <f t="shared" si="1"/>
        <v>559</v>
      </c>
      <c r="B646" s="383" t="s">
        <v>648</v>
      </c>
      <c r="C646" s="384"/>
      <c r="D646" s="385"/>
      <c r="E646" s="386" t="s">
        <v>20</v>
      </c>
      <c r="F646" s="387">
        <v>34</v>
      </c>
      <c r="G646" s="388">
        <v>32</v>
      </c>
      <c r="H646" s="389">
        <v>29.9</v>
      </c>
      <c r="I646" s="371"/>
      <c r="K646" s="102"/>
    </row>
    <row r="647" spans="1:11" s="372" customFormat="1" ht="33" customHeight="1">
      <c r="A647" s="34" t="str">
        <f t="shared" si="1"/>
        <v> </v>
      </c>
      <c r="B647" s="390"/>
      <c r="C647" s="390"/>
      <c r="D647" s="543" t="s">
        <v>649</v>
      </c>
      <c r="E647" s="543"/>
      <c r="F647" s="207"/>
      <c r="G647" s="207"/>
      <c r="H647" s="207"/>
      <c r="I647" s="391"/>
      <c r="K647" s="102"/>
    </row>
    <row r="648" spans="1:11" s="116" customFormat="1" ht="23.25" customHeight="1">
      <c r="A648" s="34">
        <f t="shared" si="1"/>
        <v>560</v>
      </c>
      <c r="B648" s="365" t="s">
        <v>650</v>
      </c>
      <c r="C648" s="365"/>
      <c r="D648" s="365"/>
      <c r="E648" s="289" t="s">
        <v>651</v>
      </c>
      <c r="F648" s="64">
        <v>19</v>
      </c>
      <c r="G648" s="64">
        <v>18</v>
      </c>
      <c r="H648" s="64">
        <v>16.8</v>
      </c>
      <c r="I648" s="115"/>
      <c r="K648" s="33"/>
    </row>
    <row r="649" spans="1:11" s="116" customFormat="1" ht="23.25" customHeight="1">
      <c r="A649" s="34">
        <f t="shared" si="1"/>
        <v>561</v>
      </c>
      <c r="B649" s="365" t="s">
        <v>652</v>
      </c>
      <c r="C649" s="365"/>
      <c r="D649" s="365"/>
      <c r="E649" s="289" t="s">
        <v>651</v>
      </c>
      <c r="F649" s="64">
        <v>19</v>
      </c>
      <c r="G649" s="64">
        <v>18</v>
      </c>
      <c r="H649" s="64">
        <v>16.8</v>
      </c>
      <c r="I649" s="115"/>
      <c r="K649" s="33"/>
    </row>
    <row r="650" spans="1:11" s="116" customFormat="1" ht="23.25" customHeight="1">
      <c r="A650" s="34">
        <f t="shared" si="1"/>
        <v>562</v>
      </c>
      <c r="B650" s="365" t="s">
        <v>653</v>
      </c>
      <c r="C650" s="365"/>
      <c r="D650" s="365"/>
      <c r="E650" s="289" t="s">
        <v>651</v>
      </c>
      <c r="F650" s="64">
        <v>19</v>
      </c>
      <c r="G650" s="64">
        <v>18</v>
      </c>
      <c r="H650" s="64">
        <v>16.8</v>
      </c>
      <c r="I650" s="115"/>
      <c r="K650" s="33"/>
    </row>
    <row r="651" spans="1:11" s="116" customFormat="1" ht="23.25" customHeight="1">
      <c r="A651" s="34">
        <f t="shared" si="1"/>
        <v>563</v>
      </c>
      <c r="B651" s="365" t="s">
        <v>654</v>
      </c>
      <c r="C651" s="365"/>
      <c r="D651" s="365"/>
      <c r="E651" s="289" t="s">
        <v>651</v>
      </c>
      <c r="F651" s="64">
        <v>19</v>
      </c>
      <c r="G651" s="64">
        <v>18</v>
      </c>
      <c r="H651" s="64">
        <v>16.8</v>
      </c>
      <c r="I651" s="115"/>
      <c r="K651" s="33"/>
    </row>
    <row r="652" spans="1:11" s="228" customFormat="1" ht="23.25" customHeight="1">
      <c r="A652" s="34" t="str">
        <f t="shared" si="1"/>
        <v> </v>
      </c>
      <c r="B652" s="365"/>
      <c r="C652" s="365"/>
      <c r="D652" s="365"/>
      <c r="E652" s="289"/>
      <c r="F652" s="64"/>
      <c r="G652" s="64"/>
      <c r="H652" s="64"/>
      <c r="I652" s="227"/>
      <c r="K652" s="229"/>
    </row>
    <row r="653" spans="1:11" s="116" customFormat="1" ht="23.25" customHeight="1">
      <c r="A653" s="34">
        <f t="shared" si="1"/>
        <v>564</v>
      </c>
      <c r="B653" s="365" t="s">
        <v>655</v>
      </c>
      <c r="C653" s="365"/>
      <c r="D653" s="365"/>
      <c r="E653" s="289" t="s">
        <v>651</v>
      </c>
      <c r="F653" s="64">
        <v>55</v>
      </c>
      <c r="G653" s="64">
        <v>53</v>
      </c>
      <c r="H653" s="64">
        <v>52.9</v>
      </c>
      <c r="I653" s="115"/>
      <c r="K653" s="33"/>
    </row>
    <row r="654" spans="1:11" s="116" customFormat="1" ht="23.25" customHeight="1">
      <c r="A654" s="34">
        <f t="shared" si="1"/>
        <v>565</v>
      </c>
      <c r="B654" s="365" t="s">
        <v>656</v>
      </c>
      <c r="C654" s="365"/>
      <c r="D654" s="365"/>
      <c r="E654" s="289" t="s">
        <v>651</v>
      </c>
      <c r="F654" s="64">
        <v>55</v>
      </c>
      <c r="G654" s="64">
        <v>53</v>
      </c>
      <c r="H654" s="64">
        <v>52.9</v>
      </c>
      <c r="I654" s="115"/>
      <c r="K654" s="33"/>
    </row>
    <row r="655" spans="1:11" s="116" customFormat="1" ht="23.25" customHeight="1">
      <c r="A655" s="34">
        <f t="shared" si="1"/>
        <v>566</v>
      </c>
      <c r="B655" s="365" t="s">
        <v>657</v>
      </c>
      <c r="C655" s="365"/>
      <c r="D655" s="365"/>
      <c r="E655" s="289" t="s">
        <v>651</v>
      </c>
      <c r="F655" s="64">
        <v>55</v>
      </c>
      <c r="G655" s="64">
        <v>53</v>
      </c>
      <c r="H655" s="64">
        <v>52.9</v>
      </c>
      <c r="I655" s="115"/>
      <c r="K655" s="33"/>
    </row>
    <row r="656" spans="1:11" s="116" customFormat="1" ht="23.25" customHeight="1">
      <c r="A656" s="34">
        <f t="shared" si="1"/>
        <v>567</v>
      </c>
      <c r="B656" s="365" t="s">
        <v>658</v>
      </c>
      <c r="C656" s="365"/>
      <c r="D656" s="365"/>
      <c r="E656" s="289" t="s">
        <v>651</v>
      </c>
      <c r="F656" s="64">
        <v>70</v>
      </c>
      <c r="G656" s="64">
        <v>62</v>
      </c>
      <c r="H656" s="64">
        <v>64.9</v>
      </c>
      <c r="I656" s="115"/>
      <c r="K656" s="33"/>
    </row>
    <row r="657" spans="1:11" s="116" customFormat="1" ht="23.25" customHeight="1">
      <c r="A657" s="34">
        <f t="shared" si="1"/>
        <v>568</v>
      </c>
      <c r="B657" s="365" t="s">
        <v>659</v>
      </c>
      <c r="C657" s="365"/>
      <c r="D657" s="365"/>
      <c r="E657" s="289" t="s">
        <v>651</v>
      </c>
      <c r="F657" s="64">
        <v>60</v>
      </c>
      <c r="G657" s="64">
        <v>53</v>
      </c>
      <c r="H657" s="64">
        <v>54.9</v>
      </c>
      <c r="I657" s="115"/>
      <c r="K657" s="33"/>
    </row>
    <row r="658" spans="1:11" s="228" customFormat="1" ht="23.25" customHeight="1">
      <c r="A658" s="34" t="str">
        <f t="shared" si="1"/>
        <v> </v>
      </c>
      <c r="B658" s="544"/>
      <c r="C658" s="544"/>
      <c r="D658" s="544"/>
      <c r="E658" s="544"/>
      <c r="F658" s="544"/>
      <c r="G658" s="544"/>
      <c r="H658" s="544"/>
      <c r="I658" s="227"/>
      <c r="K658" s="229"/>
    </row>
    <row r="659" spans="1:11" s="116" customFormat="1" ht="25.5" customHeight="1">
      <c r="A659" s="34">
        <f t="shared" si="1"/>
        <v>569</v>
      </c>
      <c r="B659" s="365" t="s">
        <v>660</v>
      </c>
      <c r="C659" s="365"/>
      <c r="D659" s="365"/>
      <c r="E659" s="392" t="s">
        <v>651</v>
      </c>
      <c r="F659" s="64">
        <v>15</v>
      </c>
      <c r="G659" s="64"/>
      <c r="H659" s="64">
        <v>13</v>
      </c>
      <c r="I659" s="115"/>
      <c r="K659" s="33"/>
    </row>
    <row r="660" spans="1:11" s="116" customFormat="1" ht="25.5" customHeight="1">
      <c r="A660" s="34">
        <f t="shared" si="1"/>
        <v>570</v>
      </c>
      <c r="B660" s="365" t="s">
        <v>661</v>
      </c>
      <c r="C660" s="365"/>
      <c r="D660" s="365"/>
      <c r="E660" s="392" t="s">
        <v>651</v>
      </c>
      <c r="F660" s="64">
        <v>15</v>
      </c>
      <c r="G660" s="64"/>
      <c r="H660" s="64">
        <v>13</v>
      </c>
      <c r="I660" s="115"/>
      <c r="K660" s="33"/>
    </row>
    <row r="661" spans="1:11" s="116" customFormat="1" ht="25.5" customHeight="1">
      <c r="A661" s="34">
        <f t="shared" si="1"/>
        <v>571</v>
      </c>
      <c r="B661" s="365" t="s">
        <v>662</v>
      </c>
      <c r="C661" s="365"/>
      <c r="D661" s="365"/>
      <c r="E661" s="392" t="s">
        <v>651</v>
      </c>
      <c r="F661" s="64">
        <v>15</v>
      </c>
      <c r="G661" s="64"/>
      <c r="H661" s="64">
        <v>13</v>
      </c>
      <c r="I661" s="115"/>
      <c r="K661" s="33"/>
    </row>
    <row r="662" spans="1:11" s="116" customFormat="1" ht="25.5" customHeight="1">
      <c r="A662" s="34">
        <f t="shared" si="1"/>
        <v>572</v>
      </c>
      <c r="B662" s="365" t="s">
        <v>663</v>
      </c>
      <c r="C662" s="365"/>
      <c r="D662" s="365"/>
      <c r="E662" s="392" t="s">
        <v>651</v>
      </c>
      <c r="F662" s="64">
        <v>15</v>
      </c>
      <c r="G662" s="64"/>
      <c r="H662" s="64">
        <v>13</v>
      </c>
      <c r="I662" s="115"/>
      <c r="K662" s="33"/>
    </row>
    <row r="663" spans="1:11" s="116" customFormat="1" ht="25.5" customHeight="1">
      <c r="A663" s="34">
        <f t="shared" si="1"/>
        <v>573</v>
      </c>
      <c r="B663" s="365" t="s">
        <v>664</v>
      </c>
      <c r="C663" s="365"/>
      <c r="D663" s="365"/>
      <c r="E663" s="392" t="s">
        <v>651</v>
      </c>
      <c r="F663" s="64">
        <v>15</v>
      </c>
      <c r="G663" s="64"/>
      <c r="H663" s="64">
        <v>13</v>
      </c>
      <c r="I663" s="115"/>
      <c r="K663" s="33"/>
    </row>
    <row r="664" spans="1:11" s="116" customFormat="1" ht="25.5" customHeight="1">
      <c r="A664" s="34">
        <f t="shared" si="1"/>
        <v>574</v>
      </c>
      <c r="B664" s="365" t="s">
        <v>665</v>
      </c>
      <c r="C664" s="365"/>
      <c r="D664" s="365"/>
      <c r="E664" s="392" t="s">
        <v>651</v>
      </c>
      <c r="F664" s="64">
        <v>15</v>
      </c>
      <c r="G664" s="64"/>
      <c r="H664" s="64"/>
      <c r="I664" s="115"/>
      <c r="K664" s="33"/>
    </row>
    <row r="665" spans="1:11" s="228" customFormat="1" ht="23.25" customHeight="1">
      <c r="A665" s="34" t="str">
        <f t="shared" si="1"/>
        <v> </v>
      </c>
      <c r="B665" s="365"/>
      <c r="C665" s="365"/>
      <c r="D665" s="365"/>
      <c r="E665" s="289"/>
      <c r="F665" s="64"/>
      <c r="G665" s="64"/>
      <c r="H665" s="64"/>
      <c r="I665" s="227"/>
      <c r="K665" s="229"/>
    </row>
    <row r="666" spans="1:11" s="228" customFormat="1" ht="23.25" customHeight="1">
      <c r="A666" s="34">
        <f t="shared" si="1"/>
        <v>575</v>
      </c>
      <c r="B666" s="365" t="s">
        <v>666</v>
      </c>
      <c r="C666" s="365"/>
      <c r="D666" s="365"/>
      <c r="E666" s="289" t="s">
        <v>20</v>
      </c>
      <c r="F666" s="64">
        <v>59</v>
      </c>
      <c r="G666" s="64">
        <v>50</v>
      </c>
      <c r="H666" s="64">
        <v>48.4</v>
      </c>
      <c r="I666" s="227"/>
      <c r="K666" s="229"/>
    </row>
    <row r="667" spans="1:11" s="116" customFormat="1" ht="23.25" customHeight="1">
      <c r="A667" s="34">
        <f t="shared" si="1"/>
        <v>576</v>
      </c>
      <c r="B667" s="365" t="s">
        <v>667</v>
      </c>
      <c r="C667" s="365"/>
      <c r="D667" s="365"/>
      <c r="E667" s="289" t="s">
        <v>20</v>
      </c>
      <c r="F667" s="64">
        <v>59</v>
      </c>
      <c r="G667" s="64">
        <v>50</v>
      </c>
      <c r="H667" s="64">
        <v>48.4</v>
      </c>
      <c r="I667" s="115"/>
      <c r="K667" s="33"/>
    </row>
    <row r="668" spans="1:11" s="116" customFormat="1" ht="23.25" customHeight="1">
      <c r="A668" s="34">
        <f t="shared" si="1"/>
        <v>577</v>
      </c>
      <c r="B668" s="365" t="s">
        <v>668</v>
      </c>
      <c r="C668" s="365"/>
      <c r="D668" s="393"/>
      <c r="E668" s="289" t="s">
        <v>20</v>
      </c>
      <c r="F668" s="64">
        <v>59</v>
      </c>
      <c r="G668" s="64">
        <v>50</v>
      </c>
      <c r="H668" s="64">
        <v>48.4</v>
      </c>
      <c r="I668" s="115"/>
      <c r="K668" s="33"/>
    </row>
    <row r="669" spans="1:11" s="116" customFormat="1" ht="23.25" customHeight="1">
      <c r="A669" s="34">
        <f t="shared" si="1"/>
        <v>578</v>
      </c>
      <c r="B669" s="365" t="s">
        <v>669</v>
      </c>
      <c r="C669" s="365"/>
      <c r="D669" s="365"/>
      <c r="E669" s="289" t="s">
        <v>20</v>
      </c>
      <c r="F669" s="64">
        <v>59</v>
      </c>
      <c r="G669" s="64">
        <v>50</v>
      </c>
      <c r="H669" s="64">
        <v>48.4</v>
      </c>
      <c r="I669" s="115"/>
      <c r="K669" s="33"/>
    </row>
    <row r="670" spans="1:11" s="116" customFormat="1" ht="23.25" customHeight="1">
      <c r="A670" s="34">
        <f t="shared" si="1"/>
        <v>579</v>
      </c>
      <c r="B670" s="365" t="s">
        <v>670</v>
      </c>
      <c r="C670" s="365"/>
      <c r="D670" s="365"/>
      <c r="E670" s="289" t="s">
        <v>20</v>
      </c>
      <c r="F670" s="64">
        <v>59</v>
      </c>
      <c r="G670" s="64">
        <v>50</v>
      </c>
      <c r="H670" s="64">
        <v>48.4</v>
      </c>
      <c r="I670" s="115"/>
      <c r="K670" s="33"/>
    </row>
    <row r="671" spans="1:11" s="116" customFormat="1" ht="23.25" customHeight="1">
      <c r="A671" s="34">
        <f t="shared" si="1"/>
        <v>580</v>
      </c>
      <c r="B671" s="365" t="s">
        <v>671</v>
      </c>
      <c r="C671" s="365"/>
      <c r="D671" s="365"/>
      <c r="E671" s="289" t="s">
        <v>20</v>
      </c>
      <c r="F671" s="64">
        <v>59</v>
      </c>
      <c r="G671" s="64">
        <v>50</v>
      </c>
      <c r="H671" s="64">
        <v>48.4</v>
      </c>
      <c r="I671" s="115"/>
      <c r="K671" s="33"/>
    </row>
    <row r="672" spans="1:11" s="116" customFormat="1" ht="23.25" customHeight="1">
      <c r="A672" s="34">
        <f t="shared" si="1"/>
        <v>581</v>
      </c>
      <c r="B672" s="365" t="s">
        <v>672</v>
      </c>
      <c r="C672" s="365"/>
      <c r="D672" s="365"/>
      <c r="E672" s="289" t="s">
        <v>20</v>
      </c>
      <c r="F672" s="64">
        <v>59</v>
      </c>
      <c r="G672" s="64">
        <v>50</v>
      </c>
      <c r="H672" s="64">
        <v>48.4</v>
      </c>
      <c r="I672" s="115"/>
      <c r="K672" s="33"/>
    </row>
    <row r="673" spans="1:11" s="116" customFormat="1" ht="23.25" customHeight="1">
      <c r="A673" s="34">
        <f t="shared" si="1"/>
        <v>582</v>
      </c>
      <c r="B673" s="365" t="s">
        <v>673</v>
      </c>
      <c r="C673" s="365"/>
      <c r="D673" s="365"/>
      <c r="E673" s="289" t="s">
        <v>20</v>
      </c>
      <c r="F673" s="64">
        <v>59</v>
      </c>
      <c r="G673" s="64">
        <v>50</v>
      </c>
      <c r="H673" s="64">
        <v>48.4</v>
      </c>
      <c r="I673" s="115"/>
      <c r="K673" s="33"/>
    </row>
    <row r="674" spans="1:11" s="116" customFormat="1" ht="23.25" customHeight="1">
      <c r="A674" s="34">
        <f t="shared" si="1"/>
        <v>583</v>
      </c>
      <c r="B674" s="365" t="s">
        <v>674</v>
      </c>
      <c r="C674" s="365"/>
      <c r="D674" s="365"/>
      <c r="E674" s="289" t="s">
        <v>20</v>
      </c>
      <c r="F674" s="64">
        <v>65</v>
      </c>
      <c r="G674" s="64">
        <v>62</v>
      </c>
      <c r="H674" s="64">
        <v>60.5</v>
      </c>
      <c r="I674" s="115"/>
      <c r="K674" s="33"/>
    </row>
    <row r="675" spans="1:11" s="116" customFormat="1" ht="23.25" customHeight="1">
      <c r="A675" s="34" t="str">
        <f t="shared" si="1"/>
        <v> </v>
      </c>
      <c r="B675" s="365"/>
      <c r="C675" s="365"/>
      <c r="D675" s="365"/>
      <c r="E675" s="289"/>
      <c r="F675" s="64"/>
      <c r="G675" s="64"/>
      <c r="H675" s="64"/>
      <c r="I675" s="115"/>
      <c r="K675" s="33"/>
    </row>
    <row r="676" spans="1:11" s="116" customFormat="1" ht="23.25" customHeight="1">
      <c r="A676" s="34">
        <f t="shared" si="1"/>
        <v>584</v>
      </c>
      <c r="B676" s="365" t="s">
        <v>675</v>
      </c>
      <c r="C676" s="365"/>
      <c r="D676" s="365"/>
      <c r="E676" s="289" t="s">
        <v>20</v>
      </c>
      <c r="F676" s="64">
        <v>45</v>
      </c>
      <c r="G676" s="64">
        <v>42</v>
      </c>
      <c r="H676" s="64">
        <v>42.6</v>
      </c>
      <c r="I676" s="115"/>
      <c r="K676" s="33"/>
    </row>
    <row r="677" spans="1:11" s="116" customFormat="1" ht="23.25" customHeight="1">
      <c r="A677" s="34">
        <f t="shared" si="1"/>
        <v>585</v>
      </c>
      <c r="B677" s="365" t="s">
        <v>676</v>
      </c>
      <c r="C677" s="365"/>
      <c r="D677" s="365"/>
      <c r="E677" s="289" t="s">
        <v>20</v>
      </c>
      <c r="F677" s="64">
        <v>45</v>
      </c>
      <c r="G677" s="64">
        <v>42</v>
      </c>
      <c r="H677" s="64">
        <v>42.6</v>
      </c>
      <c r="I677" s="115"/>
      <c r="K677" s="33"/>
    </row>
    <row r="678" spans="1:11" s="116" customFormat="1" ht="23.25" customHeight="1">
      <c r="A678" s="34">
        <f t="shared" si="1"/>
        <v>586</v>
      </c>
      <c r="B678" s="365" t="s">
        <v>677</v>
      </c>
      <c r="C678" s="365"/>
      <c r="D678" s="365"/>
      <c r="E678" s="289" t="s">
        <v>20</v>
      </c>
      <c r="F678" s="64">
        <v>45</v>
      </c>
      <c r="G678" s="64">
        <v>42</v>
      </c>
      <c r="H678" s="64">
        <v>42.6</v>
      </c>
      <c r="I678" s="115"/>
      <c r="K678" s="33"/>
    </row>
    <row r="679" spans="1:11" s="116" customFormat="1" ht="23.25" customHeight="1">
      <c r="A679" s="34">
        <f t="shared" si="1"/>
        <v>587</v>
      </c>
      <c r="B679" s="365" t="s">
        <v>678</v>
      </c>
      <c r="C679" s="365"/>
      <c r="D679" s="365"/>
      <c r="E679" s="289" t="s">
        <v>20</v>
      </c>
      <c r="F679" s="64">
        <v>45</v>
      </c>
      <c r="G679" s="64">
        <v>42</v>
      </c>
      <c r="H679" s="64">
        <v>42.6</v>
      </c>
      <c r="I679" s="115"/>
      <c r="K679" s="33"/>
    </row>
    <row r="680" spans="1:11" s="116" customFormat="1" ht="23.25" customHeight="1">
      <c r="A680" s="34" t="str">
        <f t="shared" si="1"/>
        <v> </v>
      </c>
      <c r="B680" s="365"/>
      <c r="C680" s="365"/>
      <c r="D680" s="365"/>
      <c r="E680" s="289"/>
      <c r="F680" s="64"/>
      <c r="G680" s="64"/>
      <c r="H680" s="64"/>
      <c r="I680" s="115"/>
      <c r="K680" s="33"/>
    </row>
    <row r="681" spans="1:11" s="116" customFormat="1" ht="23.25" customHeight="1">
      <c r="A681" s="34">
        <f t="shared" si="1"/>
        <v>588</v>
      </c>
      <c r="B681" s="365" t="s">
        <v>679</v>
      </c>
      <c r="C681" s="365"/>
      <c r="D681" s="365"/>
      <c r="E681" s="289" t="s">
        <v>20</v>
      </c>
      <c r="F681" s="64">
        <v>15</v>
      </c>
      <c r="G681" s="64"/>
      <c r="H681" s="64">
        <v>13.9</v>
      </c>
      <c r="I681" s="115"/>
      <c r="K681" s="33"/>
    </row>
    <row r="682" spans="1:11" s="116" customFormat="1" ht="23.25" customHeight="1">
      <c r="A682" s="34">
        <f t="shared" si="1"/>
        <v>589</v>
      </c>
      <c r="B682" s="365" t="s">
        <v>680</v>
      </c>
      <c r="C682" s="365"/>
      <c r="D682" s="365"/>
      <c r="E682" s="289" t="s">
        <v>20</v>
      </c>
      <c r="F682" s="64">
        <v>15</v>
      </c>
      <c r="G682" s="64"/>
      <c r="H682" s="64">
        <v>13.9</v>
      </c>
      <c r="I682" s="115"/>
      <c r="K682" s="33"/>
    </row>
    <row r="683" spans="1:11" s="116" customFormat="1" ht="23.25" customHeight="1">
      <c r="A683" s="34">
        <f t="shared" si="1"/>
        <v>590</v>
      </c>
      <c r="B683" s="365" t="s">
        <v>681</v>
      </c>
      <c r="C683" s="365"/>
      <c r="D683" s="365"/>
      <c r="E683" s="289" t="s">
        <v>20</v>
      </c>
      <c r="F683" s="64">
        <v>15</v>
      </c>
      <c r="G683" s="64"/>
      <c r="H683" s="64">
        <v>13.9</v>
      </c>
      <c r="I683" s="115"/>
      <c r="K683" s="33"/>
    </row>
    <row r="684" spans="1:11" s="116" customFormat="1" ht="23.25" customHeight="1">
      <c r="A684" s="34" t="str">
        <f t="shared" si="1"/>
        <v> </v>
      </c>
      <c r="B684" s="365"/>
      <c r="C684" s="365"/>
      <c r="D684" s="365"/>
      <c r="E684" s="289"/>
      <c r="F684" s="64"/>
      <c r="G684" s="64"/>
      <c r="H684" s="64"/>
      <c r="I684" s="115"/>
      <c r="K684" s="33"/>
    </row>
    <row r="685" spans="1:11" s="116" customFormat="1" ht="23.25" customHeight="1">
      <c r="A685" s="34">
        <f t="shared" si="1"/>
        <v>591</v>
      </c>
      <c r="B685" s="365" t="s">
        <v>682</v>
      </c>
      <c r="C685" s="365"/>
      <c r="D685" s="365"/>
      <c r="E685" s="289" t="s">
        <v>20</v>
      </c>
      <c r="F685" s="64">
        <v>80</v>
      </c>
      <c r="G685" s="64"/>
      <c r="H685" s="64">
        <v>72.5</v>
      </c>
      <c r="I685" s="115"/>
      <c r="K685" s="33"/>
    </row>
    <row r="686" spans="1:11" s="116" customFormat="1" ht="23.25" customHeight="1">
      <c r="A686" s="34">
        <f t="shared" si="1"/>
        <v>592</v>
      </c>
      <c r="B686" s="394" t="s">
        <v>683</v>
      </c>
      <c r="C686" s="394"/>
      <c r="D686" s="394"/>
      <c r="E686" s="289" t="s">
        <v>20</v>
      </c>
      <c r="F686" s="64">
        <v>80</v>
      </c>
      <c r="G686" s="64"/>
      <c r="H686" s="64">
        <v>72.5</v>
      </c>
      <c r="I686" s="115"/>
      <c r="K686" s="33"/>
    </row>
    <row r="687" spans="1:11" s="116" customFormat="1" ht="23.25" customHeight="1">
      <c r="A687" s="34">
        <f t="shared" si="1"/>
        <v>593</v>
      </c>
      <c r="B687" s="394" t="s">
        <v>684</v>
      </c>
      <c r="C687" s="394"/>
      <c r="D687" s="394"/>
      <c r="E687" s="289" t="s">
        <v>20</v>
      </c>
      <c r="F687" s="64">
        <v>80</v>
      </c>
      <c r="G687" s="64"/>
      <c r="H687" s="64">
        <v>72.5</v>
      </c>
      <c r="I687" s="115"/>
      <c r="K687" s="33"/>
    </row>
    <row r="688" spans="1:11" s="116" customFormat="1" ht="23.25" customHeight="1">
      <c r="A688" s="34" t="str">
        <f t="shared" si="1"/>
        <v> </v>
      </c>
      <c r="B688" s="394"/>
      <c r="C688" s="394"/>
      <c r="D688" s="394"/>
      <c r="E688" s="289"/>
      <c r="F688" s="64"/>
      <c r="G688" s="64"/>
      <c r="H688" s="64"/>
      <c r="I688" s="115"/>
      <c r="K688" s="33"/>
    </row>
    <row r="689" spans="1:11" s="116" customFormat="1" ht="23.25" customHeight="1" hidden="1">
      <c r="A689" s="34">
        <f>IF(F689&lt;&gt;"",MAX(A$1:A688)+1,"")</f>
      </c>
      <c r="B689" s="395"/>
      <c r="C689" s="396"/>
      <c r="D689" s="397"/>
      <c r="E689" s="398"/>
      <c r="F689" s="235"/>
      <c r="G689" s="313"/>
      <c r="H689" s="83"/>
      <c r="I689" s="115"/>
      <c r="K689" s="33"/>
    </row>
    <row r="690" spans="1:11" s="116" customFormat="1" ht="23.25" customHeight="1" hidden="1">
      <c r="A690" s="34">
        <f>IF(F690&lt;&gt;"",MAX(A$1:A689)+1,"")</f>
        <v>594</v>
      </c>
      <c r="B690" s="399" t="s">
        <v>685</v>
      </c>
      <c r="C690" s="365"/>
      <c r="D690" s="366"/>
      <c r="E690" s="364" t="s">
        <v>686</v>
      </c>
      <c r="F690" s="64">
        <v>86</v>
      </c>
      <c r="G690" s="53"/>
      <c r="H690" s="39"/>
      <c r="I690" s="115"/>
      <c r="K690" s="33"/>
    </row>
    <row r="691" spans="1:11" s="116" customFormat="1" ht="23.25" customHeight="1" hidden="1">
      <c r="A691" s="34">
        <f>IF(F691&lt;&gt;"",MAX(A$1:A690)+1,"")</f>
        <v>595</v>
      </c>
      <c r="B691" s="399" t="s">
        <v>687</v>
      </c>
      <c r="C691" s="365"/>
      <c r="D691" s="366"/>
      <c r="E691" s="364" t="s">
        <v>686</v>
      </c>
      <c r="F691" s="64">
        <v>86</v>
      </c>
      <c r="G691" s="53"/>
      <c r="H691" s="39"/>
      <c r="I691" s="115"/>
      <c r="K691" s="33"/>
    </row>
    <row r="692" spans="1:11" s="116" customFormat="1" ht="23.25" customHeight="1" hidden="1">
      <c r="A692" s="34">
        <f>IF(F692&lt;&gt;"",MAX(A$1:A691)+1,"")</f>
        <v>596</v>
      </c>
      <c r="B692" s="399" t="s">
        <v>688</v>
      </c>
      <c r="C692" s="365"/>
      <c r="D692" s="366"/>
      <c r="E692" s="364" t="s">
        <v>686</v>
      </c>
      <c r="F692" s="64">
        <v>86</v>
      </c>
      <c r="G692" s="53"/>
      <c r="H692" s="39"/>
      <c r="I692" s="115"/>
      <c r="K692" s="33"/>
    </row>
    <row r="693" spans="1:11" s="116" customFormat="1" ht="23.25" customHeight="1" hidden="1">
      <c r="A693" s="34">
        <f>IF(F693&lt;&gt;"",MAX(A$1:A692)+1,"")</f>
        <v>597</v>
      </c>
      <c r="B693" s="399" t="s">
        <v>689</v>
      </c>
      <c r="C693" s="365"/>
      <c r="D693" s="366"/>
      <c r="E693" s="364" t="s">
        <v>686</v>
      </c>
      <c r="F693" s="64">
        <v>86</v>
      </c>
      <c r="G693" s="53"/>
      <c r="H693" s="39"/>
      <c r="I693" s="115"/>
      <c r="K693" s="33"/>
    </row>
    <row r="694" spans="1:11" s="116" customFormat="1" ht="23.25" customHeight="1">
      <c r="A694" s="34">
        <f aca="true" t="shared" si="2" ref="A694:A732">IF(F694&lt;&gt;"",MAX(A$1:A693)+1," ")</f>
        <v>598</v>
      </c>
      <c r="B694" s="399" t="s">
        <v>690</v>
      </c>
      <c r="C694" s="365"/>
      <c r="D694" s="366"/>
      <c r="E694" s="364" t="s">
        <v>20</v>
      </c>
      <c r="F694" s="64">
        <v>75</v>
      </c>
      <c r="G694" s="53"/>
      <c r="H694" s="39">
        <v>70.9</v>
      </c>
      <c r="I694" s="115"/>
      <c r="K694" s="33"/>
    </row>
    <row r="695" spans="1:11" s="116" customFormat="1" ht="23.25" customHeight="1">
      <c r="A695" s="34">
        <f t="shared" si="2"/>
        <v>599</v>
      </c>
      <c r="B695" s="399" t="s">
        <v>691</v>
      </c>
      <c r="C695" s="365"/>
      <c r="D695" s="366"/>
      <c r="E695" s="364" t="s">
        <v>20</v>
      </c>
      <c r="F695" s="64">
        <v>68</v>
      </c>
      <c r="G695" s="53"/>
      <c r="H695" s="39">
        <v>66.7</v>
      </c>
      <c r="I695" s="115"/>
      <c r="K695" s="33"/>
    </row>
    <row r="696" spans="1:11" s="116" customFormat="1" ht="23.25" customHeight="1">
      <c r="A696" s="34">
        <f t="shared" si="2"/>
        <v>600</v>
      </c>
      <c r="B696" s="399" t="s">
        <v>692</v>
      </c>
      <c r="C696" s="365"/>
      <c r="D696" s="366"/>
      <c r="E696" s="364" t="s">
        <v>20</v>
      </c>
      <c r="F696" s="64">
        <v>88</v>
      </c>
      <c r="G696" s="53"/>
      <c r="H696" s="39">
        <v>81.9</v>
      </c>
      <c r="I696" s="115"/>
      <c r="K696" s="33"/>
    </row>
    <row r="697" spans="1:11" s="116" customFormat="1" ht="23.25" customHeight="1">
      <c r="A697" s="34" t="str">
        <f t="shared" si="2"/>
        <v> </v>
      </c>
      <c r="B697" s="399"/>
      <c r="C697" s="365"/>
      <c r="D697" s="366"/>
      <c r="E697" s="364"/>
      <c r="F697" s="64"/>
      <c r="G697" s="53"/>
      <c r="H697" s="39"/>
      <c r="I697" s="115"/>
      <c r="K697" s="33"/>
    </row>
    <row r="698" spans="1:11" s="116" customFormat="1" ht="23.25" customHeight="1">
      <c r="A698" s="34" t="str">
        <f t="shared" si="2"/>
        <v> </v>
      </c>
      <c r="B698" s="400"/>
      <c r="C698" s="400"/>
      <c r="D698" s="401" t="s">
        <v>693</v>
      </c>
      <c r="E698" s="402"/>
      <c r="F698" s="64"/>
      <c r="G698" s="403"/>
      <c r="H698" s="404"/>
      <c r="I698" s="115"/>
      <c r="J698" s="405"/>
      <c r="K698" s="33"/>
    </row>
    <row r="699" spans="1:11" s="116" customFormat="1" ht="23.25" customHeight="1">
      <c r="A699" s="34">
        <f t="shared" si="2"/>
        <v>601</v>
      </c>
      <c r="B699" s="406" t="s">
        <v>694</v>
      </c>
      <c r="C699" s="406"/>
      <c r="D699" s="407"/>
      <c r="E699" s="408" t="s">
        <v>579</v>
      </c>
      <c r="F699" s="235">
        <v>45</v>
      </c>
      <c r="G699" s="64">
        <v>42</v>
      </c>
      <c r="H699" s="409">
        <v>40.5</v>
      </c>
      <c r="I699" s="115"/>
      <c r="J699" s="405"/>
      <c r="K699" s="33"/>
    </row>
    <row r="700" spans="1:11" s="116" customFormat="1" ht="23.25" customHeight="1">
      <c r="A700" s="34">
        <f t="shared" si="2"/>
        <v>602</v>
      </c>
      <c r="B700" s="406" t="s">
        <v>695</v>
      </c>
      <c r="C700" s="406"/>
      <c r="D700" s="407"/>
      <c r="E700" s="410" t="s">
        <v>20</v>
      </c>
      <c r="F700" s="64">
        <v>50</v>
      </c>
      <c r="G700" s="64"/>
      <c r="H700" s="409">
        <v>47.7</v>
      </c>
      <c r="I700" s="115"/>
      <c r="J700" s="405"/>
      <c r="K700" s="33"/>
    </row>
    <row r="701" spans="1:11" s="116" customFormat="1" ht="23.25" customHeight="1">
      <c r="A701" s="34">
        <f t="shared" si="2"/>
        <v>603</v>
      </c>
      <c r="B701" s="411" t="s">
        <v>696</v>
      </c>
      <c r="C701" s="411"/>
      <c r="D701" s="412"/>
      <c r="E701" s="413" t="s">
        <v>20</v>
      </c>
      <c r="F701" s="106">
        <v>55</v>
      </c>
      <c r="G701" s="106"/>
      <c r="H701" s="414">
        <v>49.9</v>
      </c>
      <c r="I701" s="115"/>
      <c r="J701" s="405"/>
      <c r="K701" s="33"/>
    </row>
    <row r="702" spans="1:11" s="116" customFormat="1" ht="23.25" customHeight="1">
      <c r="A702" s="34">
        <f t="shared" si="2"/>
        <v>604</v>
      </c>
      <c r="B702" s="415" t="s">
        <v>697</v>
      </c>
      <c r="C702" s="365"/>
      <c r="D702" s="416"/>
      <c r="E702" s="410" t="s">
        <v>20</v>
      </c>
      <c r="F702" s="417">
        <v>14</v>
      </c>
      <c r="G702" s="64">
        <v>13</v>
      </c>
      <c r="H702" s="418">
        <v>12.4</v>
      </c>
      <c r="I702" s="115"/>
      <c r="K702" s="33"/>
    </row>
    <row r="703" spans="1:11" s="116" customFormat="1" ht="23.25" customHeight="1">
      <c r="A703" s="34">
        <f t="shared" si="2"/>
        <v>605</v>
      </c>
      <c r="B703" s="415" t="s">
        <v>698</v>
      </c>
      <c r="C703" s="365"/>
      <c r="D703" s="416"/>
      <c r="E703" s="410" t="s">
        <v>20</v>
      </c>
      <c r="F703" s="417">
        <v>14</v>
      </c>
      <c r="G703" s="64"/>
      <c r="H703" s="418">
        <v>12.7</v>
      </c>
      <c r="I703" s="115"/>
      <c r="K703" s="33"/>
    </row>
    <row r="704" spans="1:11" s="116" customFormat="1" ht="23.25" customHeight="1">
      <c r="A704" s="34">
        <f t="shared" si="2"/>
        <v>606</v>
      </c>
      <c r="B704" s="415" t="s">
        <v>699</v>
      </c>
      <c r="C704" s="365"/>
      <c r="D704" s="416"/>
      <c r="E704" s="410" t="s">
        <v>20</v>
      </c>
      <c r="F704" s="417">
        <v>9</v>
      </c>
      <c r="G704" s="64">
        <v>8.5</v>
      </c>
      <c r="H704" s="418">
        <v>7.8</v>
      </c>
      <c r="I704" s="115"/>
      <c r="K704" s="33"/>
    </row>
    <row r="705" spans="1:11" s="116" customFormat="1" ht="23.25" customHeight="1">
      <c r="A705" s="34">
        <f t="shared" si="2"/>
        <v>607</v>
      </c>
      <c r="B705" s="419" t="s">
        <v>700</v>
      </c>
      <c r="C705" s="420"/>
      <c r="D705" s="421"/>
      <c r="E705" s="422" t="s">
        <v>701</v>
      </c>
      <c r="F705" s="423">
        <v>120</v>
      </c>
      <c r="G705" s="424">
        <v>115</v>
      </c>
      <c r="H705" s="425">
        <v>116.9</v>
      </c>
      <c r="I705" s="115"/>
      <c r="K705" s="33"/>
    </row>
    <row r="706" spans="1:11" s="116" customFormat="1" ht="23.25" customHeight="1">
      <c r="A706" s="34">
        <f t="shared" si="2"/>
        <v>608</v>
      </c>
      <c r="B706" s="426" t="s">
        <v>702</v>
      </c>
      <c r="C706" s="420"/>
      <c r="D706" s="427"/>
      <c r="E706" s="422" t="s">
        <v>701</v>
      </c>
      <c r="F706" s="423">
        <v>70</v>
      </c>
      <c r="G706" s="424">
        <v>60</v>
      </c>
      <c r="H706" s="425">
        <v>63.5</v>
      </c>
      <c r="I706" s="115"/>
      <c r="K706" s="33"/>
    </row>
    <row r="707" spans="1:11" s="116" customFormat="1" ht="23.25" customHeight="1">
      <c r="A707" s="34">
        <f t="shared" si="2"/>
        <v>609</v>
      </c>
      <c r="B707" s="426" t="s">
        <v>703</v>
      </c>
      <c r="C707" s="420"/>
      <c r="D707" s="421"/>
      <c r="E707" s="422" t="s">
        <v>20</v>
      </c>
      <c r="F707" s="428">
        <v>17</v>
      </c>
      <c r="G707" s="429">
        <v>18</v>
      </c>
      <c r="H707" s="430">
        <v>14.8</v>
      </c>
      <c r="I707" s="115"/>
      <c r="K707" s="33"/>
    </row>
    <row r="708" spans="1:11" s="116" customFormat="1" ht="23.25" customHeight="1">
      <c r="A708" s="34">
        <f t="shared" si="2"/>
        <v>610</v>
      </c>
      <c r="B708" s="431" t="s">
        <v>704</v>
      </c>
      <c r="C708" s="432"/>
      <c r="D708" s="433"/>
      <c r="E708" s="434" t="s">
        <v>20</v>
      </c>
      <c r="F708" s="428">
        <v>18</v>
      </c>
      <c r="G708" s="429">
        <v>21</v>
      </c>
      <c r="H708" s="430">
        <v>16.8</v>
      </c>
      <c r="I708" s="115"/>
      <c r="K708" s="33"/>
    </row>
    <row r="709" spans="1:11" s="116" customFormat="1" ht="23.25" customHeight="1">
      <c r="A709" s="34">
        <f t="shared" si="2"/>
        <v>611</v>
      </c>
      <c r="B709" s="431" t="s">
        <v>705</v>
      </c>
      <c r="C709" s="432"/>
      <c r="D709" s="433"/>
      <c r="E709" s="434" t="s">
        <v>20</v>
      </c>
      <c r="F709" s="428">
        <v>18</v>
      </c>
      <c r="G709" s="429"/>
      <c r="H709" s="430"/>
      <c r="I709" s="115"/>
      <c r="K709" s="33"/>
    </row>
    <row r="710" spans="1:11" s="116" customFormat="1" ht="23.25" customHeight="1">
      <c r="A710" s="34">
        <f t="shared" si="2"/>
        <v>612</v>
      </c>
      <c r="B710" s="431" t="s">
        <v>706</v>
      </c>
      <c r="C710" s="432"/>
      <c r="D710" s="433"/>
      <c r="E710" s="434" t="s">
        <v>20</v>
      </c>
      <c r="F710" s="428">
        <v>27</v>
      </c>
      <c r="G710" s="429">
        <v>26</v>
      </c>
      <c r="H710" s="430">
        <v>25.9</v>
      </c>
      <c r="I710" s="115"/>
      <c r="K710" s="33"/>
    </row>
    <row r="711" spans="1:11" s="116" customFormat="1" ht="23.25" customHeight="1">
      <c r="A711" s="34">
        <f t="shared" si="2"/>
        <v>613</v>
      </c>
      <c r="B711" s="431" t="s">
        <v>707</v>
      </c>
      <c r="C711" s="432"/>
      <c r="D711" s="433"/>
      <c r="E711" s="434" t="s">
        <v>20</v>
      </c>
      <c r="F711" s="428">
        <v>27</v>
      </c>
      <c r="G711" s="429">
        <v>26</v>
      </c>
      <c r="H711" s="430">
        <v>25.9</v>
      </c>
      <c r="I711" s="115"/>
      <c r="K711" s="33"/>
    </row>
    <row r="712" spans="1:11" s="116" customFormat="1" ht="23.25" customHeight="1">
      <c r="A712" s="34">
        <f t="shared" si="2"/>
        <v>614</v>
      </c>
      <c r="B712" s="431" t="s">
        <v>708</v>
      </c>
      <c r="C712" s="432"/>
      <c r="D712" s="433"/>
      <c r="E712" s="434" t="s">
        <v>20</v>
      </c>
      <c r="F712" s="428">
        <v>27</v>
      </c>
      <c r="G712" s="429">
        <v>26</v>
      </c>
      <c r="H712" s="430">
        <v>25.9</v>
      </c>
      <c r="I712" s="115"/>
      <c r="K712" s="33"/>
    </row>
    <row r="713" spans="1:11" s="116" customFormat="1" ht="23.25" customHeight="1">
      <c r="A713" s="34">
        <f t="shared" si="2"/>
        <v>615</v>
      </c>
      <c r="B713" s="431" t="s">
        <v>709</v>
      </c>
      <c r="C713" s="432"/>
      <c r="D713" s="433"/>
      <c r="E713" s="434" t="s">
        <v>20</v>
      </c>
      <c r="F713" s="428">
        <v>40</v>
      </c>
      <c r="G713" s="429">
        <v>38</v>
      </c>
      <c r="H713" s="430">
        <v>33.9</v>
      </c>
      <c r="I713" s="115"/>
      <c r="K713" s="33"/>
    </row>
    <row r="714" spans="1:11" s="116" customFormat="1" ht="23.25" customHeight="1">
      <c r="A714" s="34">
        <f t="shared" si="2"/>
        <v>616</v>
      </c>
      <c r="B714" s="431" t="s">
        <v>710</v>
      </c>
      <c r="C714" s="432"/>
      <c r="D714" s="433"/>
      <c r="E714" s="434" t="s">
        <v>20</v>
      </c>
      <c r="F714" s="428">
        <v>40</v>
      </c>
      <c r="G714" s="429">
        <v>45</v>
      </c>
      <c r="H714" s="430">
        <v>37.9</v>
      </c>
      <c r="I714" s="115"/>
      <c r="K714" s="33"/>
    </row>
    <row r="715" spans="1:11" s="116" customFormat="1" ht="23.25" customHeight="1">
      <c r="A715" s="34">
        <f t="shared" si="2"/>
        <v>617</v>
      </c>
      <c r="B715" s="431" t="s">
        <v>711</v>
      </c>
      <c r="C715" s="432"/>
      <c r="D715" s="433"/>
      <c r="E715" s="434" t="s">
        <v>20</v>
      </c>
      <c r="F715" s="428">
        <v>50</v>
      </c>
      <c r="G715" s="429">
        <v>45</v>
      </c>
      <c r="H715" s="430">
        <v>46.6</v>
      </c>
      <c r="I715" s="115"/>
      <c r="K715" s="33"/>
    </row>
    <row r="716" spans="1:11" s="116" customFormat="1" ht="23.25" customHeight="1">
      <c r="A716" s="34">
        <f t="shared" si="2"/>
        <v>618</v>
      </c>
      <c r="B716" s="431" t="s">
        <v>712</v>
      </c>
      <c r="C716" s="432"/>
      <c r="D716" s="433"/>
      <c r="E716" s="434" t="s">
        <v>20</v>
      </c>
      <c r="F716" s="428">
        <v>20</v>
      </c>
      <c r="G716" s="429">
        <v>24</v>
      </c>
      <c r="H716" s="430">
        <v>18.9</v>
      </c>
      <c r="I716" s="115"/>
      <c r="K716" s="33"/>
    </row>
    <row r="717" spans="1:11" s="116" customFormat="1" ht="23.25" customHeight="1">
      <c r="A717" s="34">
        <f t="shared" si="2"/>
        <v>619</v>
      </c>
      <c r="B717" s="431" t="s">
        <v>713</v>
      </c>
      <c r="C717" s="432"/>
      <c r="D717" s="433"/>
      <c r="E717" s="434" t="s">
        <v>20</v>
      </c>
      <c r="F717" s="428">
        <v>45</v>
      </c>
      <c r="G717" s="429">
        <v>50</v>
      </c>
      <c r="H717" s="430">
        <v>43.9</v>
      </c>
      <c r="I717" s="115"/>
      <c r="K717" s="33"/>
    </row>
    <row r="718" spans="1:11" s="116" customFormat="1" ht="23.25" customHeight="1">
      <c r="A718" s="34">
        <f t="shared" si="2"/>
        <v>620</v>
      </c>
      <c r="B718" s="431" t="s">
        <v>714</v>
      </c>
      <c r="C718" s="432"/>
      <c r="D718" s="433"/>
      <c r="E718" s="434" t="s">
        <v>20</v>
      </c>
      <c r="F718" s="428">
        <v>50</v>
      </c>
      <c r="G718" s="429">
        <v>53</v>
      </c>
      <c r="H718" s="430">
        <v>48.4</v>
      </c>
      <c r="I718" s="115"/>
      <c r="K718" s="33"/>
    </row>
    <row r="719" spans="1:11" s="116" customFormat="1" ht="23.25" customHeight="1">
      <c r="A719" s="435">
        <f t="shared" si="2"/>
        <v>621</v>
      </c>
      <c r="B719" s="545" t="s">
        <v>715</v>
      </c>
      <c r="C719" s="545"/>
      <c r="D719" s="545"/>
      <c r="E719" s="436" t="s">
        <v>716</v>
      </c>
      <c r="F719" s="437">
        <v>49</v>
      </c>
      <c r="G719" s="438">
        <v>46</v>
      </c>
      <c r="H719" s="439">
        <v>44.9</v>
      </c>
      <c r="I719" s="115"/>
      <c r="K719" s="33"/>
    </row>
    <row r="720" spans="1:11" s="116" customFormat="1" ht="23.25" customHeight="1">
      <c r="A720" s="34">
        <f t="shared" si="2"/>
        <v>622</v>
      </c>
      <c r="B720" s="440" t="s">
        <v>717</v>
      </c>
      <c r="C720" s="440"/>
      <c r="D720" s="440"/>
      <c r="E720" s="441" t="s">
        <v>114</v>
      </c>
      <c r="F720" s="442">
        <v>65</v>
      </c>
      <c r="G720" s="443">
        <v>60</v>
      </c>
      <c r="H720" s="444">
        <v>55.6</v>
      </c>
      <c r="I720" s="115"/>
      <c r="K720" s="33"/>
    </row>
    <row r="721" spans="1:11" s="116" customFormat="1" ht="23.25" customHeight="1">
      <c r="A721" s="34">
        <f t="shared" si="2"/>
        <v>623</v>
      </c>
      <c r="B721" s="440" t="s">
        <v>718</v>
      </c>
      <c r="C721" s="440"/>
      <c r="D721" s="440"/>
      <c r="E721" s="441" t="s">
        <v>114</v>
      </c>
      <c r="F721" s="442">
        <v>65</v>
      </c>
      <c r="G721" s="443">
        <v>60</v>
      </c>
      <c r="H721" s="444">
        <v>55.6</v>
      </c>
      <c r="I721" s="115"/>
      <c r="K721" s="33"/>
    </row>
    <row r="722" spans="1:11" s="116" customFormat="1" ht="24" customHeight="1">
      <c r="A722" s="34">
        <f t="shared" si="2"/>
        <v>624</v>
      </c>
      <c r="B722" s="440" t="s">
        <v>719</v>
      </c>
      <c r="C722" s="440"/>
      <c r="D722" s="440"/>
      <c r="E722" s="441" t="s">
        <v>114</v>
      </c>
      <c r="F722" s="442">
        <v>55</v>
      </c>
      <c r="G722" s="443">
        <v>52</v>
      </c>
      <c r="H722" s="444">
        <v>52.7</v>
      </c>
      <c r="I722" s="115"/>
      <c r="K722" s="33"/>
    </row>
    <row r="723" spans="1:11" s="116" customFormat="1" ht="24" customHeight="1">
      <c r="A723" s="34">
        <f t="shared" si="2"/>
        <v>625</v>
      </c>
      <c r="B723" s="440" t="s">
        <v>720</v>
      </c>
      <c r="C723" s="440"/>
      <c r="D723" s="440"/>
      <c r="E723" s="441" t="s">
        <v>114</v>
      </c>
      <c r="F723" s="442">
        <v>55</v>
      </c>
      <c r="G723" s="443">
        <v>52</v>
      </c>
      <c r="H723" s="444">
        <v>52.7</v>
      </c>
      <c r="I723" s="115"/>
      <c r="K723" s="33"/>
    </row>
    <row r="724" spans="1:11" s="151" customFormat="1" ht="23.25" customHeight="1">
      <c r="A724" s="34">
        <f t="shared" si="2"/>
        <v>626</v>
      </c>
      <c r="B724" s="546" t="s">
        <v>721</v>
      </c>
      <c r="C724" s="546"/>
      <c r="D724" s="546"/>
      <c r="E724" s="436" t="s">
        <v>716</v>
      </c>
      <c r="F724" s="437">
        <v>50</v>
      </c>
      <c r="G724" s="438">
        <v>55</v>
      </c>
      <c r="H724" s="439">
        <v>47.9</v>
      </c>
      <c r="I724" s="150"/>
      <c r="K724" s="152"/>
    </row>
    <row r="725" spans="1:11" s="151" customFormat="1" ht="23.25" customHeight="1">
      <c r="A725" s="34">
        <f t="shared" si="2"/>
        <v>627</v>
      </c>
      <c r="B725" s="547" t="s">
        <v>722</v>
      </c>
      <c r="C725" s="547"/>
      <c r="D725" s="547"/>
      <c r="E725" s="142" t="s">
        <v>723</v>
      </c>
      <c r="F725" s="417">
        <v>35</v>
      </c>
      <c r="G725" s="64">
        <v>35</v>
      </c>
      <c r="H725" s="418">
        <v>30.9</v>
      </c>
      <c r="I725" s="150"/>
      <c r="K725" s="152"/>
    </row>
    <row r="726" spans="1:11" s="151" customFormat="1" ht="23.25" customHeight="1">
      <c r="A726" s="34">
        <f t="shared" si="2"/>
        <v>628</v>
      </c>
      <c r="B726" s="50" t="s">
        <v>724</v>
      </c>
      <c r="C726" s="50"/>
      <c r="D726" s="50"/>
      <c r="E726" s="142" t="s">
        <v>723</v>
      </c>
      <c r="F726" s="417">
        <v>35</v>
      </c>
      <c r="G726" s="64"/>
      <c r="H726" s="418">
        <v>33.5</v>
      </c>
      <c r="I726" s="150"/>
      <c r="K726" s="152"/>
    </row>
    <row r="727" spans="1:11" s="151" customFormat="1" ht="23.25" customHeight="1">
      <c r="A727" s="34">
        <f t="shared" si="2"/>
        <v>629</v>
      </c>
      <c r="B727" s="500" t="s">
        <v>725</v>
      </c>
      <c r="C727" s="500"/>
      <c r="D727" s="500"/>
      <c r="E727" s="142" t="s">
        <v>723</v>
      </c>
      <c r="F727" s="417">
        <v>30</v>
      </c>
      <c r="G727" s="64"/>
      <c r="H727" s="418">
        <v>26.9</v>
      </c>
      <c r="I727" s="150"/>
      <c r="K727" s="152"/>
    </row>
    <row r="728" spans="1:11" s="151" customFormat="1" ht="23.25" customHeight="1">
      <c r="A728" s="34">
        <f t="shared" si="2"/>
        <v>630</v>
      </c>
      <c r="B728" s="445" t="s">
        <v>726</v>
      </c>
      <c r="C728" s="445"/>
      <c r="D728" s="445"/>
      <c r="E728" s="142" t="s">
        <v>723</v>
      </c>
      <c r="F728" s="417">
        <v>30</v>
      </c>
      <c r="G728" s="64">
        <v>30</v>
      </c>
      <c r="H728" s="418">
        <v>24.9</v>
      </c>
      <c r="I728" s="150"/>
      <c r="K728" s="152"/>
    </row>
    <row r="729" spans="1:11" s="151" customFormat="1" ht="23.25" customHeight="1">
      <c r="A729" s="34">
        <f t="shared" si="2"/>
        <v>631</v>
      </c>
      <c r="B729" s="548" t="s">
        <v>727</v>
      </c>
      <c r="C729" s="548"/>
      <c r="D729" s="548"/>
      <c r="E729" s="352" t="s">
        <v>728</v>
      </c>
      <c r="F729" s="417">
        <v>45</v>
      </c>
      <c r="G729" s="64">
        <v>39</v>
      </c>
      <c r="H729" s="418">
        <v>38.9</v>
      </c>
      <c r="I729" s="150"/>
      <c r="K729" s="152"/>
    </row>
    <row r="730" spans="1:11" s="116" customFormat="1" ht="23.25" customHeight="1">
      <c r="A730" s="34">
        <f t="shared" si="2"/>
        <v>632</v>
      </c>
      <c r="B730" s="548" t="s">
        <v>729</v>
      </c>
      <c r="C730" s="548"/>
      <c r="D730" s="548"/>
      <c r="E730" s="352" t="s">
        <v>728</v>
      </c>
      <c r="F730" s="417">
        <v>37</v>
      </c>
      <c r="G730" s="64">
        <v>35</v>
      </c>
      <c r="H730" s="418">
        <v>33.4</v>
      </c>
      <c r="I730" s="115"/>
      <c r="K730" s="33"/>
    </row>
    <row r="731" spans="1:11" s="116" customFormat="1" ht="23.25" customHeight="1">
      <c r="A731" s="34">
        <f t="shared" si="2"/>
        <v>633</v>
      </c>
      <c r="B731" s="446" t="s">
        <v>730</v>
      </c>
      <c r="C731" s="446"/>
      <c r="D731" s="446"/>
      <c r="E731" s="352" t="s">
        <v>728</v>
      </c>
      <c r="F731" s="417">
        <v>50</v>
      </c>
      <c r="G731" s="64"/>
      <c r="H731" s="418">
        <v>43.6</v>
      </c>
      <c r="I731" s="115"/>
      <c r="K731" s="33"/>
    </row>
    <row r="732" spans="1:11" s="116" customFormat="1" ht="23.25" customHeight="1">
      <c r="A732" s="34">
        <f t="shared" si="2"/>
        <v>634</v>
      </c>
      <c r="B732" s="549" t="s">
        <v>731</v>
      </c>
      <c r="C732" s="549"/>
      <c r="D732" s="549"/>
      <c r="E732" s="447" t="s">
        <v>728</v>
      </c>
      <c r="F732" s="417">
        <v>30</v>
      </c>
      <c r="G732" s="64"/>
      <c r="H732" s="418">
        <v>27.8</v>
      </c>
      <c r="I732" s="115"/>
      <c r="K732" s="33"/>
    </row>
    <row r="733" spans="1:8" ht="22.5" customHeight="1">
      <c r="A733" s="448"/>
      <c r="B733" s="449"/>
      <c r="C733" s="449"/>
      <c r="D733" s="458" t="s">
        <v>732</v>
      </c>
      <c r="E733" s="458"/>
      <c r="F733" s="458"/>
      <c r="G733" s="449"/>
      <c r="H733" s="450"/>
    </row>
    <row r="734" spans="2:8" ht="22.5" customHeight="1">
      <c r="B734" s="449"/>
      <c r="C734" s="449"/>
      <c r="D734" s="458" t="s">
        <v>733</v>
      </c>
      <c r="E734" s="458"/>
      <c r="F734" s="458"/>
      <c r="G734" s="449"/>
      <c r="H734" s="450"/>
    </row>
  </sheetData>
  <sheetProtection selectLockedCells="1" selectUnlockedCells="1"/>
  <mergeCells count="221">
    <mergeCell ref="B729:D729"/>
    <mergeCell ref="B730:D730"/>
    <mergeCell ref="B732:D732"/>
    <mergeCell ref="D733:F733"/>
    <mergeCell ref="D734:F734"/>
    <mergeCell ref="D647:E647"/>
    <mergeCell ref="B658:H658"/>
    <mergeCell ref="B719:D719"/>
    <mergeCell ref="B724:D724"/>
    <mergeCell ref="B725:D725"/>
    <mergeCell ref="B727:D727"/>
    <mergeCell ref="B614:D614"/>
    <mergeCell ref="B616:D616"/>
    <mergeCell ref="B617:D617"/>
    <mergeCell ref="B618:D618"/>
    <mergeCell ref="B619:D619"/>
    <mergeCell ref="B620:H620"/>
    <mergeCell ref="B601:D601"/>
    <mergeCell ref="B605:D605"/>
    <mergeCell ref="B610:D610"/>
    <mergeCell ref="B611:D611"/>
    <mergeCell ref="B612:D612"/>
    <mergeCell ref="B613:D613"/>
    <mergeCell ref="D594:G594"/>
    <mergeCell ref="B595:D595"/>
    <mergeCell ref="B596:D596"/>
    <mergeCell ref="B597:D597"/>
    <mergeCell ref="B598:D598"/>
    <mergeCell ref="B599:D599"/>
    <mergeCell ref="B588:D588"/>
    <mergeCell ref="B589:D589"/>
    <mergeCell ref="B590:D590"/>
    <mergeCell ref="B591:D591"/>
    <mergeCell ref="B592:D592"/>
    <mergeCell ref="B593:D593"/>
    <mergeCell ref="B581:D581"/>
    <mergeCell ref="B582:D582"/>
    <mergeCell ref="B583:D583"/>
    <mergeCell ref="B584:D584"/>
    <mergeCell ref="B586:D586"/>
    <mergeCell ref="B587:D587"/>
    <mergeCell ref="B552:D552"/>
    <mergeCell ref="B553:D553"/>
    <mergeCell ref="D554:E554"/>
    <mergeCell ref="B555:H555"/>
    <mergeCell ref="B577:D577"/>
    <mergeCell ref="B579:D579"/>
    <mergeCell ref="B546:D546"/>
    <mergeCell ref="B547:D547"/>
    <mergeCell ref="B548:D548"/>
    <mergeCell ref="B549:D549"/>
    <mergeCell ref="B550:D550"/>
    <mergeCell ref="B551:D551"/>
    <mergeCell ref="B497:H497"/>
    <mergeCell ref="B499:H499"/>
    <mergeCell ref="B504:I504"/>
    <mergeCell ref="B537:D537"/>
    <mergeCell ref="B543:I543"/>
    <mergeCell ref="B545:D545"/>
    <mergeCell ref="B470:D470"/>
    <mergeCell ref="B472:D472"/>
    <mergeCell ref="B473:D473"/>
    <mergeCell ref="B494:D494"/>
    <mergeCell ref="B495:D495"/>
    <mergeCell ref="B496:D496"/>
    <mergeCell ref="B462:D462"/>
    <mergeCell ref="B463:D463"/>
    <mergeCell ref="B464:D464"/>
    <mergeCell ref="B465:D465"/>
    <mergeCell ref="B466:D466"/>
    <mergeCell ref="B469:D469"/>
    <mergeCell ref="B452:D452"/>
    <mergeCell ref="B455:D455"/>
    <mergeCell ref="B456:D456"/>
    <mergeCell ref="B457:D457"/>
    <mergeCell ref="B459:I459"/>
    <mergeCell ref="B460:D460"/>
    <mergeCell ref="B442:D442"/>
    <mergeCell ref="B444:D444"/>
    <mergeCell ref="B446:D446"/>
    <mergeCell ref="B448:D448"/>
    <mergeCell ref="B450:D450"/>
    <mergeCell ref="B451:D451"/>
    <mergeCell ref="B436:D436"/>
    <mergeCell ref="B437:D437"/>
    <mergeCell ref="B438:D438"/>
    <mergeCell ref="B439:D439"/>
    <mergeCell ref="B440:D440"/>
    <mergeCell ref="B441:D441"/>
    <mergeCell ref="B429:D429"/>
    <mergeCell ref="B430:D430"/>
    <mergeCell ref="B431:D431"/>
    <mergeCell ref="B433:D433"/>
    <mergeCell ref="B434:D434"/>
    <mergeCell ref="B435:D435"/>
    <mergeCell ref="B397:D397"/>
    <mergeCell ref="B402:D402"/>
    <mergeCell ref="B406:D406"/>
    <mergeCell ref="B414:D414"/>
    <mergeCell ref="B416:H416"/>
    <mergeCell ref="B428:I428"/>
    <mergeCell ref="B391:D391"/>
    <mergeCell ref="B392:D392"/>
    <mergeCell ref="B393:D393"/>
    <mergeCell ref="B394:D394"/>
    <mergeCell ref="B395:D395"/>
    <mergeCell ref="B396:D396"/>
    <mergeCell ref="B375:H375"/>
    <mergeCell ref="B376:H376"/>
    <mergeCell ref="B380:D380"/>
    <mergeCell ref="B381:D381"/>
    <mergeCell ref="B382:D382"/>
    <mergeCell ref="B390:D390"/>
    <mergeCell ref="B247:D247"/>
    <mergeCell ref="B259:H259"/>
    <mergeCell ref="B304:D304"/>
    <mergeCell ref="B329:D329"/>
    <mergeCell ref="B362:E362"/>
    <mergeCell ref="B363:D363"/>
    <mergeCell ref="B232:G232"/>
    <mergeCell ref="B235:D235"/>
    <mergeCell ref="B236:D236"/>
    <mergeCell ref="B237:D237"/>
    <mergeCell ref="B238:D238"/>
    <mergeCell ref="B245:D245"/>
    <mergeCell ref="B226:D226"/>
    <mergeCell ref="B227:D227"/>
    <mergeCell ref="B228:D228"/>
    <mergeCell ref="B229:D229"/>
    <mergeCell ref="B230:D230"/>
    <mergeCell ref="B231:D231"/>
    <mergeCell ref="B220:D220"/>
    <mergeCell ref="B221:D221"/>
    <mergeCell ref="B222:D222"/>
    <mergeCell ref="B223:D223"/>
    <mergeCell ref="B224:D224"/>
    <mergeCell ref="B225:D225"/>
    <mergeCell ref="B214:D214"/>
    <mergeCell ref="B215:D215"/>
    <mergeCell ref="B216:D216"/>
    <mergeCell ref="B217:D217"/>
    <mergeCell ref="B218:D218"/>
    <mergeCell ref="B219:D219"/>
    <mergeCell ref="B208:D208"/>
    <mergeCell ref="B209:D209"/>
    <mergeCell ref="B210:D210"/>
    <mergeCell ref="B211:D211"/>
    <mergeCell ref="B212:D212"/>
    <mergeCell ref="B213:D213"/>
    <mergeCell ref="B186:D186"/>
    <mergeCell ref="B188:D188"/>
    <mergeCell ref="B189:D189"/>
    <mergeCell ref="B190:D190"/>
    <mergeCell ref="B206:H206"/>
    <mergeCell ref="B207:D207"/>
    <mergeCell ref="B125:D125"/>
    <mergeCell ref="B127:D127"/>
    <mergeCell ref="B128:D128"/>
    <mergeCell ref="B129:D129"/>
    <mergeCell ref="B140:D140"/>
    <mergeCell ref="B168:H168"/>
    <mergeCell ref="B119:D119"/>
    <mergeCell ref="B120:D120"/>
    <mergeCell ref="B121:D121"/>
    <mergeCell ref="B122:D122"/>
    <mergeCell ref="B123:D123"/>
    <mergeCell ref="B124:D124"/>
    <mergeCell ref="B100:D100"/>
    <mergeCell ref="B101:D101"/>
    <mergeCell ref="B102:D102"/>
    <mergeCell ref="B103:D103"/>
    <mergeCell ref="B107:H107"/>
    <mergeCell ref="B108:H108"/>
    <mergeCell ref="B91:D91"/>
    <mergeCell ref="B92:D92"/>
    <mergeCell ref="B93:D93"/>
    <mergeCell ref="B94:D94"/>
    <mergeCell ref="B95:D95"/>
    <mergeCell ref="B99:D99"/>
    <mergeCell ref="B74:D74"/>
    <mergeCell ref="B82:D82"/>
    <mergeCell ref="B84:D84"/>
    <mergeCell ref="B85:D85"/>
    <mergeCell ref="B86:D86"/>
    <mergeCell ref="B87:D87"/>
    <mergeCell ref="B67:D67"/>
    <mergeCell ref="D68:F68"/>
    <mergeCell ref="B70:D70"/>
    <mergeCell ref="B71:D71"/>
    <mergeCell ref="B72:D72"/>
    <mergeCell ref="B73:D73"/>
    <mergeCell ref="B59:D59"/>
    <mergeCell ref="B60:D60"/>
    <mergeCell ref="B61:D61"/>
    <mergeCell ref="B62:D62"/>
    <mergeCell ref="B65:D65"/>
    <mergeCell ref="B66:D66"/>
    <mergeCell ref="D30:E30"/>
    <mergeCell ref="B38:D38"/>
    <mergeCell ref="B55:D55"/>
    <mergeCell ref="B56:D56"/>
    <mergeCell ref="B57:D57"/>
    <mergeCell ref="B58:D58"/>
    <mergeCell ref="B23:D23"/>
    <mergeCell ref="B24:D24"/>
    <mergeCell ref="B25:D25"/>
    <mergeCell ref="B27:D27"/>
    <mergeCell ref="B28:D28"/>
    <mergeCell ref="B29:D29"/>
    <mergeCell ref="B14:D14"/>
    <mergeCell ref="B15:D15"/>
    <mergeCell ref="B16:D16"/>
    <mergeCell ref="B17:H17"/>
    <mergeCell ref="B18:D18"/>
    <mergeCell ref="B22:D22"/>
    <mergeCell ref="A1:G1"/>
    <mergeCell ref="K1:K12"/>
    <mergeCell ref="A2:G2"/>
    <mergeCell ref="A4:G4"/>
    <mergeCell ref="A5:H5"/>
    <mergeCell ref="A13:H13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80" zoomScaleNormal="80" zoomScalePageLayoutView="0"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</cols>
  <sheetData>
    <row r="1" spans="1:9" ht="15.75" customHeight="1">
      <c r="A1" s="550" t="s">
        <v>10</v>
      </c>
      <c r="B1" s="550"/>
      <c r="C1" s="550"/>
      <c r="D1" s="551" t="s">
        <v>11</v>
      </c>
      <c r="E1" s="551"/>
      <c r="F1" s="451" t="s">
        <v>734</v>
      </c>
      <c r="G1" s="452" t="s">
        <v>735</v>
      </c>
      <c r="H1" s="453" t="s">
        <v>13</v>
      </c>
      <c r="I1" s="454" t="s">
        <v>736</v>
      </c>
    </row>
    <row r="2" spans="1:10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17">NA()</f>
        <v>#N/A</v>
      </c>
      <c r="F2" t="e">
        <f>NA()</f>
        <v>#N/A</v>
      </c>
      <c r="G2" t="e">
        <f aca="true" t="shared" si="1" ref="G2:G17">NA()</f>
        <v>#N/A</v>
      </c>
      <c r="H2" t="e">
        <f>NA()</f>
        <v>#N/A</v>
      </c>
      <c r="I2" t="e">
        <f>NA()</f>
        <v>#N/A</v>
      </c>
      <c r="J2" t="e">
        <f aca="true" t="shared" si="2" ref="J2:J17">NA()</f>
        <v>#N/A</v>
      </c>
    </row>
    <row r="3" spans="1:10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  <c r="J3" t="e">
        <f t="shared" si="2"/>
        <v>#N/A</v>
      </c>
    </row>
    <row r="4" spans="1:10" ht="11.25" customHeight="1">
      <c r="A4" t="str">
        <f>Опт!B127</f>
        <v>Сгущёнка вареная с сахаром  380 гр (Верховье) 1/20</v>
      </c>
      <c r="B4">
        <f>Опт!C127</f>
        <v>0</v>
      </c>
      <c r="C4">
        <f>Опт!D127</f>
        <v>0</v>
      </c>
      <c r="D4" t="str">
        <f>Опт!E127</f>
        <v>Верховье</v>
      </c>
      <c r="E4" t="e">
        <f t="shared" si="0"/>
        <v>#N/A</v>
      </c>
      <c r="F4" s="455">
        <f>Опт!H127</f>
        <v>75.9</v>
      </c>
      <c r="G4" t="e">
        <f t="shared" si="1"/>
        <v>#N/A</v>
      </c>
      <c r="H4" s="455">
        <f>Опт!H127</f>
        <v>75.9</v>
      </c>
      <c r="I4" s="455">
        <f>Опт!H127</f>
        <v>75.9</v>
      </c>
      <c r="J4" t="e">
        <f t="shared" si="2"/>
        <v>#N/A</v>
      </c>
    </row>
    <row r="5" spans="1:10" ht="11.25" customHeight="1">
      <c r="A5" t="e">
        <f aca="true" t="shared" si="3" ref="A5:A17">NA()</f>
        <v>#N/A</v>
      </c>
      <c r="B5" t="e">
        <f aca="true" t="shared" si="4" ref="B5:B17">NA()</f>
        <v>#N/A</v>
      </c>
      <c r="C5" t="e">
        <f aca="true" t="shared" si="5" ref="C5:C17">NA()</f>
        <v>#N/A</v>
      </c>
      <c r="D5" t="e">
        <f aca="true" t="shared" si="6" ref="D5:D17">NA()</f>
        <v>#N/A</v>
      </c>
      <c r="E5" t="e">
        <f t="shared" si="0"/>
        <v>#N/A</v>
      </c>
      <c r="F5" t="e">
        <f aca="true" t="shared" si="7" ref="F5:F16">NA()</f>
        <v>#N/A</v>
      </c>
      <c r="G5" t="e">
        <f t="shared" si="1"/>
        <v>#N/A</v>
      </c>
      <c r="H5" t="e">
        <f aca="true" t="shared" si="8" ref="H5:H16">NA()</f>
        <v>#N/A</v>
      </c>
      <c r="I5" t="e">
        <f aca="true" t="shared" si="9" ref="I5:I16">NA()</f>
        <v>#N/A</v>
      </c>
      <c r="J5" t="e">
        <f t="shared" si="2"/>
        <v>#N/A</v>
      </c>
    </row>
    <row r="6" spans="1:10" ht="11.25" customHeight="1">
      <c r="A6" t="e">
        <f t="shared" si="3"/>
        <v>#N/A</v>
      </c>
      <c r="B6" t="e">
        <f t="shared" si="4"/>
        <v>#N/A</v>
      </c>
      <c r="C6" t="e">
        <f t="shared" si="5"/>
        <v>#N/A</v>
      </c>
      <c r="D6" t="e">
        <f t="shared" si="6"/>
        <v>#N/A</v>
      </c>
      <c r="E6" t="e">
        <f t="shared" si="0"/>
        <v>#N/A</v>
      </c>
      <c r="F6" t="e">
        <f t="shared" si="7"/>
        <v>#N/A</v>
      </c>
      <c r="G6" t="e">
        <f t="shared" si="1"/>
        <v>#N/A</v>
      </c>
      <c r="H6" t="e">
        <f t="shared" si="8"/>
        <v>#N/A</v>
      </c>
      <c r="I6" t="e">
        <f t="shared" si="9"/>
        <v>#N/A</v>
      </c>
      <c r="J6" t="e">
        <f t="shared" si="2"/>
        <v>#N/A</v>
      </c>
    </row>
    <row r="7" spans="1:10" ht="11.25" customHeight="1">
      <c r="A7" t="e">
        <f t="shared" si="3"/>
        <v>#N/A</v>
      </c>
      <c r="B7" t="e">
        <f t="shared" si="4"/>
        <v>#N/A</v>
      </c>
      <c r="C7" t="e">
        <f t="shared" si="5"/>
        <v>#N/A</v>
      </c>
      <c r="D7" t="e">
        <f t="shared" si="6"/>
        <v>#N/A</v>
      </c>
      <c r="E7" t="e">
        <f t="shared" si="0"/>
        <v>#N/A</v>
      </c>
      <c r="F7" t="e">
        <f t="shared" si="7"/>
        <v>#N/A</v>
      </c>
      <c r="G7" t="e">
        <f t="shared" si="1"/>
        <v>#N/A</v>
      </c>
      <c r="H7" t="e">
        <f t="shared" si="8"/>
        <v>#N/A</v>
      </c>
      <c r="I7" t="e">
        <f t="shared" si="9"/>
        <v>#N/A</v>
      </c>
      <c r="J7" t="e">
        <f t="shared" si="2"/>
        <v>#N/A</v>
      </c>
    </row>
    <row r="8" spans="1:10" ht="11.25" customHeight="1">
      <c r="A8" t="e">
        <f t="shared" si="3"/>
        <v>#N/A</v>
      </c>
      <c r="B8" t="e">
        <f t="shared" si="4"/>
        <v>#N/A</v>
      </c>
      <c r="C8" t="e">
        <f t="shared" si="5"/>
        <v>#N/A</v>
      </c>
      <c r="D8" t="e">
        <f t="shared" si="6"/>
        <v>#N/A</v>
      </c>
      <c r="E8" t="e">
        <f t="shared" si="0"/>
        <v>#N/A</v>
      </c>
      <c r="F8" t="e">
        <f t="shared" si="7"/>
        <v>#N/A</v>
      </c>
      <c r="G8" t="e">
        <f t="shared" si="1"/>
        <v>#N/A</v>
      </c>
      <c r="H8" t="e">
        <f t="shared" si="8"/>
        <v>#N/A</v>
      </c>
      <c r="I8" t="e">
        <f t="shared" si="9"/>
        <v>#N/A</v>
      </c>
      <c r="J8" t="e">
        <f t="shared" si="2"/>
        <v>#N/A</v>
      </c>
    </row>
    <row r="9" spans="1:10" ht="11.25" customHeight="1">
      <c r="A9" t="e">
        <f t="shared" si="3"/>
        <v>#N/A</v>
      </c>
      <c r="B9" t="e">
        <f t="shared" si="4"/>
        <v>#N/A</v>
      </c>
      <c r="C9" t="e">
        <f t="shared" si="5"/>
        <v>#N/A</v>
      </c>
      <c r="D9" t="e">
        <f t="shared" si="6"/>
        <v>#N/A</v>
      </c>
      <c r="E9" t="e">
        <f t="shared" si="0"/>
        <v>#N/A</v>
      </c>
      <c r="F9" t="e">
        <f t="shared" si="7"/>
        <v>#N/A</v>
      </c>
      <c r="G9" t="e">
        <f t="shared" si="1"/>
        <v>#N/A</v>
      </c>
      <c r="H9" t="e">
        <f t="shared" si="8"/>
        <v>#N/A</v>
      </c>
      <c r="I9" t="e">
        <f t="shared" si="9"/>
        <v>#N/A</v>
      </c>
      <c r="J9" t="e">
        <f t="shared" si="2"/>
        <v>#N/A</v>
      </c>
    </row>
    <row r="10" spans="1:10" ht="11.25" customHeight="1">
      <c r="A10" t="e">
        <f t="shared" si="3"/>
        <v>#N/A</v>
      </c>
      <c r="B10" t="e">
        <f t="shared" si="4"/>
        <v>#N/A</v>
      </c>
      <c r="C10" t="e">
        <f t="shared" si="5"/>
        <v>#N/A</v>
      </c>
      <c r="D10" t="e">
        <f t="shared" si="6"/>
        <v>#N/A</v>
      </c>
      <c r="E10" t="e">
        <f t="shared" si="0"/>
        <v>#N/A</v>
      </c>
      <c r="F10" t="e">
        <f t="shared" si="7"/>
        <v>#N/A</v>
      </c>
      <c r="G10" t="e">
        <f t="shared" si="1"/>
        <v>#N/A</v>
      </c>
      <c r="H10" t="e">
        <f t="shared" si="8"/>
        <v>#N/A</v>
      </c>
      <c r="I10" t="e">
        <f t="shared" si="9"/>
        <v>#N/A</v>
      </c>
      <c r="J10" t="e">
        <f t="shared" si="2"/>
        <v>#N/A</v>
      </c>
    </row>
    <row r="11" spans="1:10" ht="11.25" customHeight="1">
      <c r="A11" t="e">
        <f t="shared" si="3"/>
        <v>#N/A</v>
      </c>
      <c r="B11" t="e">
        <f t="shared" si="4"/>
        <v>#N/A</v>
      </c>
      <c r="C11" t="e">
        <f t="shared" si="5"/>
        <v>#N/A</v>
      </c>
      <c r="D11" t="e">
        <f t="shared" si="6"/>
        <v>#N/A</v>
      </c>
      <c r="E11" t="e">
        <f t="shared" si="0"/>
        <v>#N/A</v>
      </c>
      <c r="F11" t="e">
        <f t="shared" si="7"/>
        <v>#N/A</v>
      </c>
      <c r="G11" t="e">
        <f t="shared" si="1"/>
        <v>#N/A</v>
      </c>
      <c r="H11" t="e">
        <f t="shared" si="8"/>
        <v>#N/A</v>
      </c>
      <c r="I11" t="e">
        <f t="shared" si="9"/>
        <v>#N/A</v>
      </c>
      <c r="J11" t="e">
        <f t="shared" si="2"/>
        <v>#N/A</v>
      </c>
    </row>
    <row r="12" spans="1:10" ht="11.25" customHeight="1">
      <c r="A12" t="e">
        <f t="shared" si="3"/>
        <v>#N/A</v>
      </c>
      <c r="B12" t="e">
        <f t="shared" si="4"/>
        <v>#N/A</v>
      </c>
      <c r="C12" t="e">
        <f t="shared" si="5"/>
        <v>#N/A</v>
      </c>
      <c r="D12" t="e">
        <f t="shared" si="6"/>
        <v>#N/A</v>
      </c>
      <c r="E12" t="e">
        <f t="shared" si="0"/>
        <v>#N/A</v>
      </c>
      <c r="F12" t="e">
        <f t="shared" si="7"/>
        <v>#N/A</v>
      </c>
      <c r="G12" t="e">
        <f t="shared" si="1"/>
        <v>#N/A</v>
      </c>
      <c r="H12" t="e">
        <f t="shared" si="8"/>
        <v>#N/A</v>
      </c>
      <c r="I12" t="e">
        <f t="shared" si="9"/>
        <v>#N/A</v>
      </c>
      <c r="J12" t="e">
        <f t="shared" si="2"/>
        <v>#N/A</v>
      </c>
    </row>
    <row r="13" spans="1:10" ht="11.25" customHeight="1">
      <c r="A13" t="e">
        <f t="shared" si="3"/>
        <v>#N/A</v>
      </c>
      <c r="B13" t="e">
        <f t="shared" si="4"/>
        <v>#N/A</v>
      </c>
      <c r="C13" t="e">
        <f t="shared" si="5"/>
        <v>#N/A</v>
      </c>
      <c r="D13" t="e">
        <f t="shared" si="6"/>
        <v>#N/A</v>
      </c>
      <c r="E13" t="e">
        <f t="shared" si="0"/>
        <v>#N/A</v>
      </c>
      <c r="F13" t="e">
        <f t="shared" si="7"/>
        <v>#N/A</v>
      </c>
      <c r="G13" t="e">
        <f t="shared" si="1"/>
        <v>#N/A</v>
      </c>
      <c r="H13" t="e">
        <f t="shared" si="8"/>
        <v>#N/A</v>
      </c>
      <c r="I13" t="e">
        <f t="shared" si="9"/>
        <v>#N/A</v>
      </c>
      <c r="J13" t="e">
        <f t="shared" si="2"/>
        <v>#N/A</v>
      </c>
    </row>
    <row r="14" spans="1:10" ht="11.25" customHeight="1">
      <c r="A14" t="e">
        <f t="shared" si="3"/>
        <v>#N/A</v>
      </c>
      <c r="B14" t="e">
        <f t="shared" si="4"/>
        <v>#N/A</v>
      </c>
      <c r="C14" t="e">
        <f t="shared" si="5"/>
        <v>#N/A</v>
      </c>
      <c r="D14" t="e">
        <f t="shared" si="6"/>
        <v>#N/A</v>
      </c>
      <c r="E14" t="e">
        <f t="shared" si="0"/>
        <v>#N/A</v>
      </c>
      <c r="F14" t="e">
        <f t="shared" si="7"/>
        <v>#N/A</v>
      </c>
      <c r="G14" t="e">
        <f t="shared" si="1"/>
        <v>#N/A</v>
      </c>
      <c r="H14" t="e">
        <f t="shared" si="8"/>
        <v>#N/A</v>
      </c>
      <c r="I14" t="e">
        <f t="shared" si="9"/>
        <v>#N/A</v>
      </c>
      <c r="J14" t="e">
        <f t="shared" si="2"/>
        <v>#N/A</v>
      </c>
    </row>
    <row r="15" spans="1:10" ht="11.25" customHeight="1">
      <c r="A15" t="e">
        <f t="shared" si="3"/>
        <v>#N/A</v>
      </c>
      <c r="B15" t="e">
        <f t="shared" si="4"/>
        <v>#N/A</v>
      </c>
      <c r="C15" t="e">
        <f t="shared" si="5"/>
        <v>#N/A</v>
      </c>
      <c r="D15" t="e">
        <f t="shared" si="6"/>
        <v>#N/A</v>
      </c>
      <c r="E15" t="e">
        <f t="shared" si="0"/>
        <v>#N/A</v>
      </c>
      <c r="F15" t="e">
        <f t="shared" si="7"/>
        <v>#N/A</v>
      </c>
      <c r="G15" t="e">
        <f t="shared" si="1"/>
        <v>#N/A</v>
      </c>
      <c r="H15" t="e">
        <f t="shared" si="8"/>
        <v>#N/A</v>
      </c>
      <c r="I15" t="e">
        <f t="shared" si="9"/>
        <v>#N/A</v>
      </c>
      <c r="J15" t="e">
        <f t="shared" si="2"/>
        <v>#N/A</v>
      </c>
    </row>
    <row r="16" spans="1:10" ht="11.25" customHeight="1">
      <c r="A16" t="e">
        <f t="shared" si="3"/>
        <v>#N/A</v>
      </c>
      <c r="B16" t="e">
        <f t="shared" si="4"/>
        <v>#N/A</v>
      </c>
      <c r="C16" t="e">
        <f t="shared" si="5"/>
        <v>#N/A</v>
      </c>
      <c r="D16" t="e">
        <f t="shared" si="6"/>
        <v>#N/A</v>
      </c>
      <c r="E16" t="e">
        <f t="shared" si="0"/>
        <v>#N/A</v>
      </c>
      <c r="F16" t="e">
        <f t="shared" si="7"/>
        <v>#N/A</v>
      </c>
      <c r="G16" t="e">
        <f t="shared" si="1"/>
        <v>#N/A</v>
      </c>
      <c r="H16" t="e">
        <f t="shared" si="8"/>
        <v>#N/A</v>
      </c>
      <c r="I16" t="e">
        <f t="shared" si="9"/>
        <v>#N/A</v>
      </c>
      <c r="J16" t="e">
        <f t="shared" si="2"/>
        <v>#N/A</v>
      </c>
    </row>
    <row r="17" spans="1:10" ht="11.25" customHeight="1">
      <c r="A17" t="e">
        <f t="shared" si="3"/>
        <v>#N/A</v>
      </c>
      <c r="B17" t="e">
        <f t="shared" si="4"/>
        <v>#N/A</v>
      </c>
      <c r="C17" t="e">
        <f t="shared" si="5"/>
        <v>#N/A</v>
      </c>
      <c r="D17" t="e">
        <f t="shared" si="6"/>
        <v>#N/A</v>
      </c>
      <c r="E17" t="e">
        <f t="shared" si="0"/>
        <v>#N/A</v>
      </c>
      <c r="F17" s="455" t="e">
        <f>Опт!#REF!</f>
        <v>#REF!</v>
      </c>
      <c r="G17" t="e">
        <f t="shared" si="1"/>
        <v>#N/A</v>
      </c>
      <c r="H17" s="455" t="e">
        <f>Опт!#REF!</f>
        <v>#REF!</v>
      </c>
      <c r="I17" s="455" t="e">
        <f>Опт!#REF!</f>
        <v>#REF!</v>
      </c>
      <c r="J17" t="e">
        <f t="shared" si="2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="80" zoomScaleNormal="80" zoomScalePageLayoutView="0" workbookViewId="0" topLeftCell="A56">
      <selection activeCell="F84" sqref="F84"/>
    </sheetView>
  </sheetViews>
  <sheetFormatPr defaultColWidth="9.33203125" defaultRowHeight="11.25" customHeight="1"/>
  <cols>
    <col min="7" max="7" width="16.5" style="0" customWidth="1"/>
  </cols>
  <sheetData>
    <row r="1" spans="1:9" ht="15.75" customHeight="1">
      <c r="A1" s="550" t="s">
        <v>10</v>
      </c>
      <c r="B1" s="550"/>
      <c r="C1" s="550"/>
      <c r="D1" s="551" t="s">
        <v>11</v>
      </c>
      <c r="E1" s="551"/>
      <c r="F1" s="451" t="s">
        <v>734</v>
      </c>
      <c r="G1" s="452" t="s">
        <v>735</v>
      </c>
      <c r="H1" s="453" t="s">
        <v>13</v>
      </c>
      <c r="I1" s="454" t="s">
        <v>736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>Опт!#REF!</f>
        <v>#REF!</v>
      </c>
      <c r="F71" t="e">
        <f t="shared" si="5"/>
        <v>#N/A</v>
      </c>
      <c r="G71" t="e">
        <f>Опт!#REF!</f>
        <v>#REF!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>Опт!#REF!</f>
        <v>#REF!</v>
      </c>
      <c r="F72" t="e">
        <f t="shared" si="5"/>
        <v>#N/A</v>
      </c>
      <c r="G72" t="e">
        <f>Опт!#REF!</f>
        <v>#REF!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="80" zoomScaleNormal="80" zoomScalePageLayoutView="0"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</cols>
  <sheetData>
    <row r="1" spans="1:9" ht="15.75" customHeight="1">
      <c r="A1" s="550" t="s">
        <v>10</v>
      </c>
      <c r="B1" s="550"/>
      <c r="C1" s="550"/>
      <c r="D1" s="551" t="s">
        <v>11</v>
      </c>
      <c r="E1" s="551"/>
      <c r="F1" s="451" t="s">
        <v>734</v>
      </c>
      <c r="G1" s="452" t="s">
        <v>735</v>
      </c>
      <c r="H1" s="453" t="s">
        <v>13</v>
      </c>
      <c r="I1" s="454" t="s">
        <v>736</v>
      </c>
    </row>
    <row r="2" spans="1:9" ht="11.25" customHeight="1">
      <c r="A2" t="e">
        <f aca="true" t="shared" si="0" ref="A2:A49">NA()</f>
        <v>#N/A</v>
      </c>
      <c r="B2" t="e">
        <f aca="true" t="shared" si="1" ref="B2:B49">NA()</f>
        <v>#N/A</v>
      </c>
      <c r="C2" t="e">
        <f aca="true" t="shared" si="2" ref="C2:C49">NA()</f>
        <v>#N/A</v>
      </c>
      <c r="D2" t="e">
        <f aca="true" t="shared" si="3" ref="D2:D49">NA()</f>
        <v>#N/A</v>
      </c>
      <c r="E2" t="e">
        <f aca="true" t="shared" si="4" ref="E2:E103">NA()</f>
        <v>#N/A</v>
      </c>
      <c r="F2" t="e">
        <f aca="true" t="shared" si="5" ref="F2:F49">NA()</f>
        <v>#N/A</v>
      </c>
      <c r="G2" t="e">
        <f aca="true" t="shared" si="6" ref="G2:G103">NA()</f>
        <v>#N/A</v>
      </c>
      <c r="H2" t="e">
        <f aca="true" t="shared" si="7" ref="H2:H49">NA()</f>
        <v>#N/A</v>
      </c>
      <c r="I2" t="e">
        <f aca="true" t="shared" si="8" ref="I2:I4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455" t="e">
        <f t="shared" si="5"/>
        <v>#N/A</v>
      </c>
      <c r="G6" t="e">
        <f t="shared" si="6"/>
        <v>#N/A</v>
      </c>
      <c r="H6" s="455" t="e">
        <f t="shared" si="7"/>
        <v>#N/A</v>
      </c>
      <c r="I6" s="455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</row>
    <row r="21" spans="1:9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</row>
    <row r="22" spans="1:9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</row>
    <row r="23" spans="1:9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</row>
    <row r="24" spans="1:9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</row>
    <row r="25" spans="1:9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</row>
    <row r="26" spans="1:9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</row>
    <row r="27" spans="1:9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</row>
    <row r="28" spans="1:9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</row>
    <row r="29" spans="1:9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</row>
    <row r="30" spans="1:9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</row>
    <row r="31" spans="1:9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s="455" t="e">
        <f t="shared" si="5"/>
        <v>#N/A</v>
      </c>
      <c r="G31" t="e">
        <f t="shared" si="6"/>
        <v>#N/A</v>
      </c>
      <c r="H31" s="455" t="e">
        <f t="shared" si="7"/>
        <v>#N/A</v>
      </c>
      <c r="I31" s="455" t="e">
        <f t="shared" si="8"/>
        <v>#N/A</v>
      </c>
    </row>
    <row r="32" spans="1:9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</row>
    <row r="33" spans="1:9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</row>
    <row r="34" spans="1:9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</row>
    <row r="35" spans="1:9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</row>
    <row r="36" spans="1:9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</row>
    <row r="37" spans="1:9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</row>
    <row r="38" spans="1:9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</row>
    <row r="39" spans="1:9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</row>
    <row r="40" spans="1:9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</row>
    <row r="41" spans="1:9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</row>
    <row r="42" spans="1:9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</row>
    <row r="43" spans="1:9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</row>
    <row r="44" spans="1:9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</row>
    <row r="45" spans="1:9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</row>
    <row r="46" spans="1:9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</row>
    <row r="47" spans="1:9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</row>
    <row r="48" spans="1:9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</row>
    <row r="49" spans="1:9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</row>
    <row r="50" spans="1:9" ht="11.25" customHeight="1">
      <c r="A50" t="str">
        <f>Опт!B362</f>
        <v>Маслины, оливки </v>
      </c>
      <c r="B50">
        <f>Опт!C362</f>
        <v>0</v>
      </c>
      <c r="C50">
        <f>Опт!D362</f>
        <v>0</v>
      </c>
      <c r="D50">
        <f>Опт!E362</f>
        <v>0</v>
      </c>
      <c r="E50" t="e">
        <f t="shared" si="4"/>
        <v>#N/A</v>
      </c>
      <c r="F50">
        <f>Опт!H362</f>
        <v>0</v>
      </c>
      <c r="G50" t="e">
        <f t="shared" si="6"/>
        <v>#N/A</v>
      </c>
      <c r="H50">
        <f>Опт!H362</f>
        <v>0</v>
      </c>
      <c r="I50">
        <f>Опт!H362</f>
        <v>0</v>
      </c>
    </row>
    <row r="51" spans="1:9" ht="11.25" customHeight="1">
      <c r="A51">
        <f>Опт!B363</f>
        <v>0</v>
      </c>
      <c r="B51">
        <f>Опт!C363</f>
        <v>0</v>
      </c>
      <c r="C51">
        <f>Опт!D363</f>
        <v>0</v>
      </c>
      <c r="D51">
        <f>Опт!E363</f>
        <v>0</v>
      </c>
      <c r="E51" t="e">
        <f t="shared" si="4"/>
        <v>#N/A</v>
      </c>
      <c r="F51" s="455">
        <f>Опт!H363</f>
        <v>0</v>
      </c>
      <c r="G51" t="e">
        <f t="shared" si="6"/>
        <v>#N/A</v>
      </c>
      <c r="H51" s="455">
        <f>Опт!H363</f>
        <v>0</v>
      </c>
      <c r="I51" s="455">
        <f>Опт!H363</f>
        <v>0</v>
      </c>
    </row>
    <row r="52" spans="1:9" ht="11.25" customHeight="1">
      <c r="A52" t="e">
        <f aca="true" t="shared" si="9" ref="A52:A66">NA()</f>
        <v>#N/A</v>
      </c>
      <c r="B52" t="e">
        <f aca="true" t="shared" si="10" ref="B52:B66">NA()</f>
        <v>#N/A</v>
      </c>
      <c r="C52" t="e">
        <f aca="true" t="shared" si="11" ref="C52:C66">NA()</f>
        <v>#N/A</v>
      </c>
      <c r="D52" t="e">
        <f aca="true" t="shared" si="12" ref="D52:D66">NA()</f>
        <v>#N/A</v>
      </c>
      <c r="E52" t="e">
        <f t="shared" si="4"/>
        <v>#N/A</v>
      </c>
      <c r="F52" s="455" t="e">
        <f aca="true" t="shared" si="13" ref="F52:F66">NA()</f>
        <v>#N/A</v>
      </c>
      <c r="G52" t="e">
        <f t="shared" si="6"/>
        <v>#N/A</v>
      </c>
      <c r="H52" s="455" t="e">
        <f aca="true" t="shared" si="14" ref="H52:H66">NA()</f>
        <v>#N/A</v>
      </c>
      <c r="I52" s="455" t="e">
        <f aca="true" t="shared" si="15" ref="I52:I66">NA()</f>
        <v>#N/A</v>
      </c>
    </row>
    <row r="53" spans="1:9" ht="11.25" customHeight="1">
      <c r="A53" t="e">
        <f t="shared" si="9"/>
        <v>#N/A</v>
      </c>
      <c r="B53" t="e">
        <f t="shared" si="10"/>
        <v>#N/A</v>
      </c>
      <c r="C53" t="e">
        <f t="shared" si="11"/>
        <v>#N/A</v>
      </c>
      <c r="D53" t="e">
        <f t="shared" si="12"/>
        <v>#N/A</v>
      </c>
      <c r="E53" t="e">
        <f t="shared" si="4"/>
        <v>#N/A</v>
      </c>
      <c r="F53" s="455" t="e">
        <f t="shared" si="13"/>
        <v>#N/A</v>
      </c>
      <c r="G53" t="e">
        <f t="shared" si="6"/>
        <v>#N/A</v>
      </c>
      <c r="H53" s="455" t="e">
        <f t="shared" si="14"/>
        <v>#N/A</v>
      </c>
      <c r="I53" s="455" t="e">
        <f t="shared" si="15"/>
        <v>#N/A</v>
      </c>
    </row>
    <row r="54" spans="1:9" ht="11.25" customHeight="1">
      <c r="A54" t="e">
        <f t="shared" si="9"/>
        <v>#N/A</v>
      </c>
      <c r="B54" t="e">
        <f t="shared" si="10"/>
        <v>#N/A</v>
      </c>
      <c r="C54" t="e">
        <f t="shared" si="11"/>
        <v>#N/A</v>
      </c>
      <c r="D54" t="e">
        <f t="shared" si="12"/>
        <v>#N/A</v>
      </c>
      <c r="E54" t="e">
        <f t="shared" si="4"/>
        <v>#N/A</v>
      </c>
      <c r="F54" t="e">
        <f t="shared" si="13"/>
        <v>#N/A</v>
      </c>
      <c r="G54" t="e">
        <f t="shared" si="6"/>
        <v>#N/A</v>
      </c>
      <c r="H54" t="e">
        <f t="shared" si="14"/>
        <v>#N/A</v>
      </c>
      <c r="I54" t="e">
        <f t="shared" si="15"/>
        <v>#N/A</v>
      </c>
    </row>
    <row r="55" spans="1:9" ht="11.25" customHeight="1">
      <c r="A55" t="e">
        <f t="shared" si="9"/>
        <v>#N/A</v>
      </c>
      <c r="B55" t="e">
        <f t="shared" si="10"/>
        <v>#N/A</v>
      </c>
      <c r="C55" t="e">
        <f t="shared" si="11"/>
        <v>#N/A</v>
      </c>
      <c r="D55" t="e">
        <f t="shared" si="12"/>
        <v>#N/A</v>
      </c>
      <c r="E55" t="e">
        <f t="shared" si="4"/>
        <v>#N/A</v>
      </c>
      <c r="F55" s="455" t="e">
        <f t="shared" si="13"/>
        <v>#N/A</v>
      </c>
      <c r="G55" t="e">
        <f t="shared" si="6"/>
        <v>#N/A</v>
      </c>
      <c r="H55" s="455" t="e">
        <f t="shared" si="14"/>
        <v>#N/A</v>
      </c>
      <c r="I55" s="455" t="e">
        <f t="shared" si="15"/>
        <v>#N/A</v>
      </c>
    </row>
    <row r="56" spans="1:9" ht="11.25" customHeight="1">
      <c r="A56" t="e">
        <f t="shared" si="9"/>
        <v>#N/A</v>
      </c>
      <c r="B56" t="e">
        <f t="shared" si="10"/>
        <v>#N/A</v>
      </c>
      <c r="C56" t="e">
        <f t="shared" si="11"/>
        <v>#N/A</v>
      </c>
      <c r="D56" t="e">
        <f t="shared" si="12"/>
        <v>#N/A</v>
      </c>
      <c r="E56" t="e">
        <f t="shared" si="4"/>
        <v>#N/A</v>
      </c>
      <c r="F56" s="455" t="e">
        <f t="shared" si="13"/>
        <v>#N/A</v>
      </c>
      <c r="G56" t="e">
        <f t="shared" si="6"/>
        <v>#N/A</v>
      </c>
      <c r="H56" s="455" t="e">
        <f t="shared" si="14"/>
        <v>#N/A</v>
      </c>
      <c r="I56" s="455" t="e">
        <f t="shared" si="15"/>
        <v>#N/A</v>
      </c>
    </row>
    <row r="57" spans="1:9" ht="11.25" customHeight="1">
      <c r="A57" t="e">
        <f t="shared" si="9"/>
        <v>#N/A</v>
      </c>
      <c r="B57" t="e">
        <f t="shared" si="10"/>
        <v>#N/A</v>
      </c>
      <c r="C57" t="e">
        <f t="shared" si="11"/>
        <v>#N/A</v>
      </c>
      <c r="D57" t="e">
        <f t="shared" si="12"/>
        <v>#N/A</v>
      </c>
      <c r="E57" t="e">
        <f t="shared" si="4"/>
        <v>#N/A</v>
      </c>
      <c r="F57" s="455" t="e">
        <f t="shared" si="13"/>
        <v>#N/A</v>
      </c>
      <c r="G57" t="e">
        <f t="shared" si="6"/>
        <v>#N/A</v>
      </c>
      <c r="H57" s="455" t="e">
        <f t="shared" si="14"/>
        <v>#N/A</v>
      </c>
      <c r="I57" s="455" t="e">
        <f t="shared" si="15"/>
        <v>#N/A</v>
      </c>
    </row>
    <row r="58" spans="1:9" ht="11.25" customHeight="1">
      <c r="A58" t="e">
        <f t="shared" si="9"/>
        <v>#N/A</v>
      </c>
      <c r="B58" t="e">
        <f t="shared" si="10"/>
        <v>#N/A</v>
      </c>
      <c r="C58" t="e">
        <f t="shared" si="11"/>
        <v>#N/A</v>
      </c>
      <c r="D58" t="e">
        <f t="shared" si="12"/>
        <v>#N/A</v>
      </c>
      <c r="E58" t="e">
        <f t="shared" si="4"/>
        <v>#N/A</v>
      </c>
      <c r="F58" s="455" t="e">
        <f t="shared" si="13"/>
        <v>#N/A</v>
      </c>
      <c r="G58" t="e">
        <f t="shared" si="6"/>
        <v>#N/A</v>
      </c>
      <c r="H58" s="455" t="e">
        <f t="shared" si="14"/>
        <v>#N/A</v>
      </c>
      <c r="I58" s="455" t="e">
        <f t="shared" si="15"/>
        <v>#N/A</v>
      </c>
    </row>
    <row r="59" spans="1:9" ht="11.25" customHeight="1">
      <c r="A59" t="e">
        <f t="shared" si="9"/>
        <v>#N/A</v>
      </c>
      <c r="B59" t="e">
        <f t="shared" si="10"/>
        <v>#N/A</v>
      </c>
      <c r="C59" t="e">
        <f t="shared" si="11"/>
        <v>#N/A</v>
      </c>
      <c r="D59" t="e">
        <f t="shared" si="12"/>
        <v>#N/A</v>
      </c>
      <c r="E59" t="e">
        <f t="shared" si="4"/>
        <v>#N/A</v>
      </c>
      <c r="F59" s="455" t="e">
        <f t="shared" si="13"/>
        <v>#N/A</v>
      </c>
      <c r="G59" t="e">
        <f t="shared" si="6"/>
        <v>#N/A</v>
      </c>
      <c r="H59" s="455" t="e">
        <f t="shared" si="14"/>
        <v>#N/A</v>
      </c>
      <c r="I59" s="455" t="e">
        <f t="shared" si="15"/>
        <v>#N/A</v>
      </c>
    </row>
    <row r="60" spans="1:9" ht="11.25" customHeight="1">
      <c r="A60" t="e">
        <f t="shared" si="9"/>
        <v>#N/A</v>
      </c>
      <c r="B60" t="e">
        <f t="shared" si="10"/>
        <v>#N/A</v>
      </c>
      <c r="C60" t="e">
        <f t="shared" si="11"/>
        <v>#N/A</v>
      </c>
      <c r="D60" t="e">
        <f t="shared" si="12"/>
        <v>#N/A</v>
      </c>
      <c r="E60" t="e">
        <f t="shared" si="4"/>
        <v>#N/A</v>
      </c>
      <c r="F60" t="e">
        <f t="shared" si="13"/>
        <v>#N/A</v>
      </c>
      <c r="G60" t="e">
        <f t="shared" si="6"/>
        <v>#N/A</v>
      </c>
      <c r="H60" t="e">
        <f t="shared" si="14"/>
        <v>#N/A</v>
      </c>
      <c r="I60" t="e">
        <f t="shared" si="15"/>
        <v>#N/A</v>
      </c>
    </row>
    <row r="61" spans="1:9" ht="11.25" customHeight="1">
      <c r="A61" t="e">
        <f t="shared" si="9"/>
        <v>#N/A</v>
      </c>
      <c r="B61" t="e">
        <f t="shared" si="10"/>
        <v>#N/A</v>
      </c>
      <c r="C61" t="e">
        <f t="shared" si="11"/>
        <v>#N/A</v>
      </c>
      <c r="D61" t="e">
        <f t="shared" si="12"/>
        <v>#N/A</v>
      </c>
      <c r="E61" t="e">
        <f t="shared" si="4"/>
        <v>#N/A</v>
      </c>
      <c r="F61" s="455" t="e">
        <f t="shared" si="13"/>
        <v>#N/A</v>
      </c>
      <c r="G61" t="e">
        <f t="shared" si="6"/>
        <v>#N/A</v>
      </c>
      <c r="H61" s="455" t="e">
        <f t="shared" si="14"/>
        <v>#N/A</v>
      </c>
      <c r="I61" s="455" t="e">
        <f t="shared" si="15"/>
        <v>#N/A</v>
      </c>
    </row>
    <row r="62" spans="1:9" ht="11.25" customHeight="1">
      <c r="A62" t="e">
        <f t="shared" si="9"/>
        <v>#N/A</v>
      </c>
      <c r="B62" t="e">
        <f t="shared" si="10"/>
        <v>#N/A</v>
      </c>
      <c r="C62" t="e">
        <f t="shared" si="11"/>
        <v>#N/A</v>
      </c>
      <c r="D62" t="e">
        <f t="shared" si="12"/>
        <v>#N/A</v>
      </c>
      <c r="E62" t="e">
        <f t="shared" si="4"/>
        <v>#N/A</v>
      </c>
      <c r="F62" t="e">
        <f t="shared" si="13"/>
        <v>#N/A</v>
      </c>
      <c r="G62" t="e">
        <f t="shared" si="6"/>
        <v>#N/A</v>
      </c>
      <c r="H62" t="e">
        <f t="shared" si="14"/>
        <v>#N/A</v>
      </c>
      <c r="I62" t="e">
        <f t="shared" si="15"/>
        <v>#N/A</v>
      </c>
    </row>
    <row r="63" spans="1:9" ht="11.25" customHeight="1">
      <c r="A63" t="e">
        <f t="shared" si="9"/>
        <v>#N/A</v>
      </c>
      <c r="B63" t="e">
        <f t="shared" si="10"/>
        <v>#N/A</v>
      </c>
      <c r="C63" t="e">
        <f t="shared" si="11"/>
        <v>#N/A</v>
      </c>
      <c r="D63" t="e">
        <f t="shared" si="12"/>
        <v>#N/A</v>
      </c>
      <c r="E63" t="e">
        <f t="shared" si="4"/>
        <v>#N/A</v>
      </c>
      <c r="F63" t="e">
        <f t="shared" si="13"/>
        <v>#N/A</v>
      </c>
      <c r="G63" t="e">
        <f t="shared" si="6"/>
        <v>#N/A</v>
      </c>
      <c r="H63" t="e">
        <f t="shared" si="14"/>
        <v>#N/A</v>
      </c>
      <c r="I63" t="e">
        <f t="shared" si="15"/>
        <v>#N/A</v>
      </c>
    </row>
    <row r="64" spans="1:9" ht="11.25" customHeight="1">
      <c r="A64" t="e">
        <f t="shared" si="9"/>
        <v>#N/A</v>
      </c>
      <c r="B64" t="e">
        <f t="shared" si="10"/>
        <v>#N/A</v>
      </c>
      <c r="C64" t="e">
        <f t="shared" si="11"/>
        <v>#N/A</v>
      </c>
      <c r="D64" t="e">
        <f t="shared" si="12"/>
        <v>#N/A</v>
      </c>
      <c r="E64" t="e">
        <f t="shared" si="4"/>
        <v>#N/A</v>
      </c>
      <c r="F64" t="e">
        <f t="shared" si="13"/>
        <v>#N/A</v>
      </c>
      <c r="G64" t="e">
        <f t="shared" si="6"/>
        <v>#N/A</v>
      </c>
      <c r="H64" t="e">
        <f t="shared" si="14"/>
        <v>#N/A</v>
      </c>
      <c r="I64" t="e">
        <f t="shared" si="15"/>
        <v>#N/A</v>
      </c>
    </row>
    <row r="65" spans="1:9" ht="11.25" customHeight="1">
      <c r="A65" t="e">
        <f t="shared" si="9"/>
        <v>#N/A</v>
      </c>
      <c r="B65" t="e">
        <f t="shared" si="10"/>
        <v>#N/A</v>
      </c>
      <c r="C65" t="e">
        <f t="shared" si="11"/>
        <v>#N/A</v>
      </c>
      <c r="D65" t="e">
        <f t="shared" si="12"/>
        <v>#N/A</v>
      </c>
      <c r="E65" t="e">
        <f t="shared" si="4"/>
        <v>#N/A</v>
      </c>
      <c r="F65" t="e">
        <f t="shared" si="13"/>
        <v>#N/A</v>
      </c>
      <c r="G65" t="e">
        <f t="shared" si="6"/>
        <v>#N/A</v>
      </c>
      <c r="H65" t="e">
        <f t="shared" si="14"/>
        <v>#N/A</v>
      </c>
      <c r="I65" t="e">
        <f t="shared" si="15"/>
        <v>#N/A</v>
      </c>
    </row>
    <row r="66" spans="1:9" ht="11.25" customHeight="1">
      <c r="A66" t="e">
        <f t="shared" si="9"/>
        <v>#N/A</v>
      </c>
      <c r="B66" t="e">
        <f t="shared" si="10"/>
        <v>#N/A</v>
      </c>
      <c r="C66" t="e">
        <f t="shared" si="11"/>
        <v>#N/A</v>
      </c>
      <c r="D66" t="e">
        <f t="shared" si="12"/>
        <v>#N/A</v>
      </c>
      <c r="E66" t="e">
        <f t="shared" si="4"/>
        <v>#N/A</v>
      </c>
      <c r="F66" t="e">
        <f t="shared" si="13"/>
        <v>#N/A</v>
      </c>
      <c r="G66" t="e">
        <f t="shared" si="6"/>
        <v>#N/A</v>
      </c>
      <c r="H66" t="e">
        <f t="shared" si="14"/>
        <v>#N/A</v>
      </c>
      <c r="I66" t="e">
        <f t="shared" si="15"/>
        <v>#N/A</v>
      </c>
    </row>
    <row r="67" spans="1:9" ht="11.25" customHeight="1">
      <c r="A67">
        <f>Опт!B376</f>
        <v>0</v>
      </c>
      <c r="B67">
        <f>Опт!C376</f>
        <v>0</v>
      </c>
      <c r="C67">
        <f>Опт!D376</f>
        <v>0</v>
      </c>
      <c r="D67">
        <f>Опт!E376</f>
        <v>0</v>
      </c>
      <c r="E67" t="e">
        <f t="shared" si="4"/>
        <v>#N/A</v>
      </c>
      <c r="F67">
        <f>Опт!H376</f>
        <v>0</v>
      </c>
      <c r="G67" t="e">
        <f t="shared" si="6"/>
        <v>#N/A</v>
      </c>
      <c r="H67">
        <f>Опт!H376</f>
        <v>0</v>
      </c>
      <c r="I67">
        <f>Опт!H376</f>
        <v>0</v>
      </c>
    </row>
    <row r="68" spans="1:9" ht="11.25" customHeight="1">
      <c r="A68" t="e">
        <f aca="true" t="shared" si="16" ref="A68:A86">NA()</f>
        <v>#N/A</v>
      </c>
      <c r="B68" t="e">
        <f aca="true" t="shared" si="17" ref="B68:B86">NA()</f>
        <v>#N/A</v>
      </c>
      <c r="C68" t="e">
        <f aca="true" t="shared" si="18" ref="C68:C86">NA()</f>
        <v>#N/A</v>
      </c>
      <c r="D68" t="e">
        <f aca="true" t="shared" si="19" ref="D68:D86">NA()</f>
        <v>#N/A</v>
      </c>
      <c r="E68" t="e">
        <f t="shared" si="4"/>
        <v>#N/A</v>
      </c>
      <c r="F68" t="e">
        <f aca="true" t="shared" si="20" ref="F68:F86">NA()</f>
        <v>#N/A</v>
      </c>
      <c r="G68" t="e">
        <f t="shared" si="6"/>
        <v>#N/A</v>
      </c>
      <c r="H68" t="e">
        <f aca="true" t="shared" si="21" ref="H68:H86">NA()</f>
        <v>#N/A</v>
      </c>
      <c r="I68" t="e">
        <f aca="true" t="shared" si="22" ref="I68:I86">NA()</f>
        <v>#N/A</v>
      </c>
    </row>
    <row r="69" spans="1:9" ht="11.25" customHeight="1">
      <c r="A69" t="e">
        <f t="shared" si="16"/>
        <v>#N/A</v>
      </c>
      <c r="B69" t="e">
        <f t="shared" si="17"/>
        <v>#N/A</v>
      </c>
      <c r="C69" t="e">
        <f t="shared" si="18"/>
        <v>#N/A</v>
      </c>
      <c r="D69" t="e">
        <f t="shared" si="19"/>
        <v>#N/A</v>
      </c>
      <c r="E69" t="e">
        <f t="shared" si="4"/>
        <v>#N/A</v>
      </c>
      <c r="F69" t="e">
        <f t="shared" si="20"/>
        <v>#N/A</v>
      </c>
      <c r="G69" t="e">
        <f t="shared" si="6"/>
        <v>#N/A</v>
      </c>
      <c r="H69" t="e">
        <f t="shared" si="21"/>
        <v>#N/A</v>
      </c>
      <c r="I69" t="e">
        <f t="shared" si="22"/>
        <v>#N/A</v>
      </c>
    </row>
    <row r="70" spans="1:9" ht="11.25" customHeight="1">
      <c r="A70" t="e">
        <f t="shared" si="16"/>
        <v>#N/A</v>
      </c>
      <c r="B70" t="e">
        <f t="shared" si="17"/>
        <v>#N/A</v>
      </c>
      <c r="C70" t="e">
        <f t="shared" si="18"/>
        <v>#N/A</v>
      </c>
      <c r="D70" t="e">
        <f t="shared" si="19"/>
        <v>#N/A</v>
      </c>
      <c r="E70" t="e">
        <f t="shared" si="4"/>
        <v>#N/A</v>
      </c>
      <c r="F70" t="e">
        <f t="shared" si="20"/>
        <v>#N/A</v>
      </c>
      <c r="G70" t="e">
        <f t="shared" si="6"/>
        <v>#N/A</v>
      </c>
      <c r="H70" t="e">
        <f t="shared" si="21"/>
        <v>#N/A</v>
      </c>
      <c r="I70" t="e">
        <f t="shared" si="22"/>
        <v>#N/A</v>
      </c>
    </row>
    <row r="71" spans="1:9" ht="11.25" customHeight="1">
      <c r="A71" t="e">
        <f t="shared" si="16"/>
        <v>#N/A</v>
      </c>
      <c r="B71" t="e">
        <f t="shared" si="17"/>
        <v>#N/A</v>
      </c>
      <c r="C71" t="e">
        <f t="shared" si="18"/>
        <v>#N/A</v>
      </c>
      <c r="D71" t="e">
        <f t="shared" si="19"/>
        <v>#N/A</v>
      </c>
      <c r="E71" t="e">
        <f t="shared" si="4"/>
        <v>#N/A</v>
      </c>
      <c r="F71" t="e">
        <f t="shared" si="20"/>
        <v>#N/A</v>
      </c>
      <c r="G71" t="e">
        <f t="shared" si="6"/>
        <v>#N/A</v>
      </c>
      <c r="H71" t="e">
        <f t="shared" si="21"/>
        <v>#N/A</v>
      </c>
      <c r="I71" t="e">
        <f t="shared" si="22"/>
        <v>#N/A</v>
      </c>
    </row>
    <row r="72" spans="1:9" ht="11.25" customHeight="1">
      <c r="A72" t="e">
        <f t="shared" si="16"/>
        <v>#N/A</v>
      </c>
      <c r="B72" t="e">
        <f t="shared" si="17"/>
        <v>#N/A</v>
      </c>
      <c r="C72" t="e">
        <f t="shared" si="18"/>
        <v>#N/A</v>
      </c>
      <c r="D72" t="e">
        <f t="shared" si="19"/>
        <v>#N/A</v>
      </c>
      <c r="E72" t="e">
        <f t="shared" si="4"/>
        <v>#N/A</v>
      </c>
      <c r="F72" t="e">
        <f t="shared" si="20"/>
        <v>#N/A</v>
      </c>
      <c r="G72" t="e">
        <f t="shared" si="6"/>
        <v>#N/A</v>
      </c>
      <c r="H72" t="e">
        <f t="shared" si="21"/>
        <v>#N/A</v>
      </c>
      <c r="I72" t="e">
        <f t="shared" si="22"/>
        <v>#N/A</v>
      </c>
    </row>
    <row r="73" spans="1:9" ht="11.25" customHeight="1">
      <c r="A73" t="e">
        <f t="shared" si="16"/>
        <v>#N/A</v>
      </c>
      <c r="B73" t="e">
        <f t="shared" si="17"/>
        <v>#N/A</v>
      </c>
      <c r="C73" t="e">
        <f t="shared" si="18"/>
        <v>#N/A</v>
      </c>
      <c r="D73" t="e">
        <f t="shared" si="19"/>
        <v>#N/A</v>
      </c>
      <c r="E73" t="e">
        <f t="shared" si="4"/>
        <v>#N/A</v>
      </c>
      <c r="F73" t="e">
        <f t="shared" si="20"/>
        <v>#N/A</v>
      </c>
      <c r="G73" t="e">
        <f t="shared" si="6"/>
        <v>#N/A</v>
      </c>
      <c r="H73" t="e">
        <f t="shared" si="21"/>
        <v>#N/A</v>
      </c>
      <c r="I73" t="e">
        <f t="shared" si="22"/>
        <v>#N/A</v>
      </c>
    </row>
    <row r="74" spans="1:9" ht="11.25" customHeight="1">
      <c r="A74" t="e">
        <f t="shared" si="16"/>
        <v>#N/A</v>
      </c>
      <c r="B74" t="e">
        <f t="shared" si="17"/>
        <v>#N/A</v>
      </c>
      <c r="C74" t="e">
        <f t="shared" si="18"/>
        <v>#N/A</v>
      </c>
      <c r="D74" t="e">
        <f t="shared" si="19"/>
        <v>#N/A</v>
      </c>
      <c r="E74" t="e">
        <f t="shared" si="4"/>
        <v>#N/A</v>
      </c>
      <c r="F74" t="e">
        <f t="shared" si="20"/>
        <v>#N/A</v>
      </c>
      <c r="G74" t="e">
        <f t="shared" si="6"/>
        <v>#N/A</v>
      </c>
      <c r="H74" t="e">
        <f t="shared" si="21"/>
        <v>#N/A</v>
      </c>
      <c r="I74" t="e">
        <f t="shared" si="22"/>
        <v>#N/A</v>
      </c>
    </row>
    <row r="75" spans="1:9" ht="11.25" customHeight="1">
      <c r="A75" t="e">
        <f t="shared" si="16"/>
        <v>#N/A</v>
      </c>
      <c r="B75" t="e">
        <f t="shared" si="17"/>
        <v>#N/A</v>
      </c>
      <c r="C75" t="e">
        <f t="shared" si="18"/>
        <v>#N/A</v>
      </c>
      <c r="D75" t="e">
        <f t="shared" si="19"/>
        <v>#N/A</v>
      </c>
      <c r="E75" t="e">
        <f t="shared" si="4"/>
        <v>#N/A</v>
      </c>
      <c r="F75" t="e">
        <f t="shared" si="20"/>
        <v>#N/A</v>
      </c>
      <c r="G75" t="e">
        <f t="shared" si="6"/>
        <v>#N/A</v>
      </c>
      <c r="H75" t="e">
        <f t="shared" si="21"/>
        <v>#N/A</v>
      </c>
      <c r="I75" t="e">
        <f t="shared" si="22"/>
        <v>#N/A</v>
      </c>
    </row>
    <row r="76" spans="1:9" ht="11.25" customHeight="1">
      <c r="A76" t="e">
        <f t="shared" si="16"/>
        <v>#N/A</v>
      </c>
      <c r="B76" t="e">
        <f t="shared" si="17"/>
        <v>#N/A</v>
      </c>
      <c r="C76" t="e">
        <f t="shared" si="18"/>
        <v>#N/A</v>
      </c>
      <c r="D76" t="e">
        <f t="shared" si="19"/>
        <v>#N/A</v>
      </c>
      <c r="E76" t="e">
        <f t="shared" si="4"/>
        <v>#N/A</v>
      </c>
      <c r="F76" t="e">
        <f t="shared" si="20"/>
        <v>#N/A</v>
      </c>
      <c r="G76" t="e">
        <f t="shared" si="6"/>
        <v>#N/A</v>
      </c>
      <c r="H76" t="e">
        <f t="shared" si="21"/>
        <v>#N/A</v>
      </c>
      <c r="I76" t="e">
        <f t="shared" si="22"/>
        <v>#N/A</v>
      </c>
    </row>
    <row r="77" spans="1:9" ht="11.25" customHeight="1">
      <c r="A77" t="e">
        <f t="shared" si="16"/>
        <v>#N/A</v>
      </c>
      <c r="B77" t="e">
        <f t="shared" si="17"/>
        <v>#N/A</v>
      </c>
      <c r="C77" t="e">
        <f t="shared" si="18"/>
        <v>#N/A</v>
      </c>
      <c r="D77" t="e">
        <f t="shared" si="19"/>
        <v>#N/A</v>
      </c>
      <c r="E77" t="e">
        <f t="shared" si="4"/>
        <v>#N/A</v>
      </c>
      <c r="F77" t="e">
        <f t="shared" si="20"/>
        <v>#N/A</v>
      </c>
      <c r="G77" t="e">
        <f t="shared" si="6"/>
        <v>#N/A</v>
      </c>
      <c r="H77" t="e">
        <f t="shared" si="21"/>
        <v>#N/A</v>
      </c>
      <c r="I77" t="e">
        <f t="shared" si="22"/>
        <v>#N/A</v>
      </c>
    </row>
    <row r="78" spans="1:9" ht="11.25" customHeight="1">
      <c r="A78" t="e">
        <f t="shared" si="16"/>
        <v>#N/A</v>
      </c>
      <c r="B78" t="e">
        <f t="shared" si="17"/>
        <v>#N/A</v>
      </c>
      <c r="C78" t="e">
        <f t="shared" si="18"/>
        <v>#N/A</v>
      </c>
      <c r="D78" t="e">
        <f t="shared" si="19"/>
        <v>#N/A</v>
      </c>
      <c r="E78" t="e">
        <f t="shared" si="4"/>
        <v>#N/A</v>
      </c>
      <c r="F78" t="e">
        <f t="shared" si="20"/>
        <v>#N/A</v>
      </c>
      <c r="G78" t="e">
        <f t="shared" si="6"/>
        <v>#N/A</v>
      </c>
      <c r="H78" t="e">
        <f t="shared" si="21"/>
        <v>#N/A</v>
      </c>
      <c r="I78" t="e">
        <f t="shared" si="22"/>
        <v>#N/A</v>
      </c>
    </row>
    <row r="79" spans="1:9" ht="11.25" customHeight="1">
      <c r="A79" t="e">
        <f t="shared" si="16"/>
        <v>#N/A</v>
      </c>
      <c r="B79" t="e">
        <f t="shared" si="17"/>
        <v>#N/A</v>
      </c>
      <c r="C79" t="e">
        <f t="shared" si="18"/>
        <v>#N/A</v>
      </c>
      <c r="D79" t="e">
        <f t="shared" si="19"/>
        <v>#N/A</v>
      </c>
      <c r="E79" t="e">
        <f t="shared" si="4"/>
        <v>#N/A</v>
      </c>
      <c r="F79" t="e">
        <f t="shared" si="20"/>
        <v>#N/A</v>
      </c>
      <c r="G79" t="e">
        <f t="shared" si="6"/>
        <v>#N/A</v>
      </c>
      <c r="H79" t="e">
        <f t="shared" si="21"/>
        <v>#N/A</v>
      </c>
      <c r="I79" t="e">
        <f t="shared" si="22"/>
        <v>#N/A</v>
      </c>
    </row>
    <row r="80" spans="1:9" ht="11.25" customHeight="1">
      <c r="A80" t="e">
        <f t="shared" si="16"/>
        <v>#N/A</v>
      </c>
      <c r="B80" t="e">
        <f t="shared" si="17"/>
        <v>#N/A</v>
      </c>
      <c r="C80" t="e">
        <f t="shared" si="18"/>
        <v>#N/A</v>
      </c>
      <c r="D80" t="e">
        <f t="shared" si="19"/>
        <v>#N/A</v>
      </c>
      <c r="E80" t="e">
        <f t="shared" si="4"/>
        <v>#N/A</v>
      </c>
      <c r="F80" t="e">
        <f t="shared" si="20"/>
        <v>#N/A</v>
      </c>
      <c r="G80" t="e">
        <f t="shared" si="6"/>
        <v>#N/A</v>
      </c>
      <c r="H80" t="e">
        <f t="shared" si="21"/>
        <v>#N/A</v>
      </c>
      <c r="I80" t="e">
        <f t="shared" si="22"/>
        <v>#N/A</v>
      </c>
    </row>
    <row r="81" spans="1:9" ht="11.25" customHeight="1">
      <c r="A81" t="e">
        <f t="shared" si="16"/>
        <v>#N/A</v>
      </c>
      <c r="B81" t="e">
        <f t="shared" si="17"/>
        <v>#N/A</v>
      </c>
      <c r="C81" t="e">
        <f t="shared" si="18"/>
        <v>#N/A</v>
      </c>
      <c r="D81" t="e">
        <f t="shared" si="19"/>
        <v>#N/A</v>
      </c>
      <c r="E81" t="e">
        <f t="shared" si="4"/>
        <v>#N/A</v>
      </c>
      <c r="F81" t="e">
        <f t="shared" si="20"/>
        <v>#N/A</v>
      </c>
      <c r="G81" t="e">
        <f t="shared" si="6"/>
        <v>#N/A</v>
      </c>
      <c r="H81" t="e">
        <f t="shared" si="21"/>
        <v>#N/A</v>
      </c>
      <c r="I81" t="e">
        <f t="shared" si="22"/>
        <v>#N/A</v>
      </c>
    </row>
    <row r="82" spans="1:9" ht="11.25" customHeight="1">
      <c r="A82" t="e">
        <f t="shared" si="16"/>
        <v>#N/A</v>
      </c>
      <c r="B82" t="e">
        <f t="shared" si="17"/>
        <v>#N/A</v>
      </c>
      <c r="C82" t="e">
        <f t="shared" si="18"/>
        <v>#N/A</v>
      </c>
      <c r="D82" t="e">
        <f t="shared" si="19"/>
        <v>#N/A</v>
      </c>
      <c r="E82" t="e">
        <f t="shared" si="4"/>
        <v>#N/A</v>
      </c>
      <c r="F82" t="e">
        <f t="shared" si="20"/>
        <v>#N/A</v>
      </c>
      <c r="G82" t="e">
        <f t="shared" si="6"/>
        <v>#N/A</v>
      </c>
      <c r="H82" t="e">
        <f t="shared" si="21"/>
        <v>#N/A</v>
      </c>
      <c r="I82" t="e">
        <f t="shared" si="22"/>
        <v>#N/A</v>
      </c>
    </row>
    <row r="83" spans="1:9" ht="11.25" customHeight="1">
      <c r="A83" t="e">
        <f t="shared" si="16"/>
        <v>#N/A</v>
      </c>
      <c r="B83" t="e">
        <f t="shared" si="17"/>
        <v>#N/A</v>
      </c>
      <c r="C83" t="e">
        <f t="shared" si="18"/>
        <v>#N/A</v>
      </c>
      <c r="D83" t="e">
        <f t="shared" si="19"/>
        <v>#N/A</v>
      </c>
      <c r="E83" t="e">
        <f t="shared" si="4"/>
        <v>#N/A</v>
      </c>
      <c r="F83" t="e">
        <f t="shared" si="20"/>
        <v>#N/A</v>
      </c>
      <c r="G83" t="e">
        <f t="shared" si="6"/>
        <v>#N/A</v>
      </c>
      <c r="H83" t="e">
        <f t="shared" si="21"/>
        <v>#N/A</v>
      </c>
      <c r="I83" t="e">
        <f t="shared" si="22"/>
        <v>#N/A</v>
      </c>
    </row>
    <row r="84" spans="1:9" ht="11.25" customHeight="1">
      <c r="A84" t="e">
        <f t="shared" si="16"/>
        <v>#N/A</v>
      </c>
      <c r="B84" t="e">
        <f t="shared" si="17"/>
        <v>#N/A</v>
      </c>
      <c r="C84" t="e">
        <f t="shared" si="18"/>
        <v>#N/A</v>
      </c>
      <c r="D84" t="e">
        <f t="shared" si="19"/>
        <v>#N/A</v>
      </c>
      <c r="E84" t="e">
        <f t="shared" si="4"/>
        <v>#N/A</v>
      </c>
      <c r="F84" t="e">
        <f t="shared" si="20"/>
        <v>#N/A</v>
      </c>
      <c r="G84" t="e">
        <f t="shared" si="6"/>
        <v>#N/A</v>
      </c>
      <c r="H84" t="e">
        <f t="shared" si="21"/>
        <v>#N/A</v>
      </c>
      <c r="I84" t="e">
        <f t="shared" si="22"/>
        <v>#N/A</v>
      </c>
    </row>
    <row r="85" spans="1:9" ht="11.25" customHeight="1">
      <c r="A85" t="e">
        <f t="shared" si="16"/>
        <v>#N/A</v>
      </c>
      <c r="B85" t="e">
        <f t="shared" si="17"/>
        <v>#N/A</v>
      </c>
      <c r="C85" t="e">
        <f t="shared" si="18"/>
        <v>#N/A</v>
      </c>
      <c r="D85" t="e">
        <f t="shared" si="19"/>
        <v>#N/A</v>
      </c>
      <c r="E85" t="e">
        <f t="shared" si="4"/>
        <v>#N/A</v>
      </c>
      <c r="F85" t="e">
        <f t="shared" si="20"/>
        <v>#N/A</v>
      </c>
      <c r="G85" t="e">
        <f t="shared" si="6"/>
        <v>#N/A</v>
      </c>
      <c r="H85" t="e">
        <f t="shared" si="21"/>
        <v>#N/A</v>
      </c>
      <c r="I85" t="e">
        <f t="shared" si="22"/>
        <v>#N/A</v>
      </c>
    </row>
    <row r="86" spans="1:9" ht="11.25" customHeight="1">
      <c r="A86" t="e">
        <f t="shared" si="16"/>
        <v>#N/A</v>
      </c>
      <c r="B86" t="e">
        <f t="shared" si="17"/>
        <v>#N/A</v>
      </c>
      <c r="C86" t="e">
        <f t="shared" si="18"/>
        <v>#N/A</v>
      </c>
      <c r="D86" t="e">
        <f t="shared" si="19"/>
        <v>#N/A</v>
      </c>
      <c r="E86" t="e">
        <f t="shared" si="4"/>
        <v>#N/A</v>
      </c>
      <c r="F86" t="e">
        <f t="shared" si="20"/>
        <v>#N/A</v>
      </c>
      <c r="G86" t="e">
        <f t="shared" si="6"/>
        <v>#N/A</v>
      </c>
      <c r="H86" t="e">
        <f t="shared" si="21"/>
        <v>#N/A</v>
      </c>
      <c r="I86" t="e">
        <f t="shared" si="22"/>
        <v>#N/A</v>
      </c>
    </row>
    <row r="87" spans="1:9" ht="11.25" customHeight="1">
      <c r="A87">
        <f>Опт!$HC$466</f>
        <v>0</v>
      </c>
      <c r="B87">
        <f>Опт!$HC$466</f>
        <v>0</v>
      </c>
      <c r="C87">
        <f>Опт!$HC$466</f>
        <v>0</v>
      </c>
      <c r="D87">
        <f>Опт!$HC$466</f>
        <v>0</v>
      </c>
      <c r="E87" t="e">
        <f t="shared" si="4"/>
        <v>#N/A</v>
      </c>
      <c r="F87">
        <f>Опт!$HC$466</f>
        <v>0</v>
      </c>
      <c r="G87" t="e">
        <f t="shared" si="6"/>
        <v>#N/A</v>
      </c>
      <c r="H87">
        <f>Опт!$HC$466</f>
        <v>0</v>
      </c>
      <c r="I87">
        <f>Опт!$HC$466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4"/>
        <v>#N/A</v>
      </c>
      <c r="F88" t="e">
        <f>NA()</f>
        <v>#N/A</v>
      </c>
      <c r="G88" t="e">
        <f t="shared" si="6"/>
        <v>#N/A</v>
      </c>
      <c r="H88" t="e">
        <f>NA()</f>
        <v>#N/A</v>
      </c>
      <c r="I88" t="e">
        <f>NA()</f>
        <v>#N/A</v>
      </c>
    </row>
    <row r="89" spans="1:9" ht="11.25" customHeight="1">
      <c r="A89" t="e">
        <f>NA()</f>
        <v>#N/A</v>
      </c>
      <c r="B89" t="e">
        <f>NA()</f>
        <v>#N/A</v>
      </c>
      <c r="C89" t="e">
        <f>NA()</f>
        <v>#N/A</v>
      </c>
      <c r="D89" t="e">
        <f>NA()</f>
        <v>#N/A</v>
      </c>
      <c r="E89" t="e">
        <f t="shared" si="4"/>
        <v>#N/A</v>
      </c>
      <c r="F89" s="455" t="e">
        <f>NA()</f>
        <v>#N/A</v>
      </c>
      <c r="G89" t="e">
        <f t="shared" si="6"/>
        <v>#N/A</v>
      </c>
      <c r="H89" s="455" t="e">
        <f>NA()</f>
        <v>#N/A</v>
      </c>
      <c r="I89" s="455" t="e">
        <f>NA()</f>
        <v>#N/A</v>
      </c>
    </row>
    <row r="90" spans="1:9" ht="11.25" customHeight="1">
      <c r="A90" t="e">
        <f>NA()</f>
        <v>#N/A</v>
      </c>
      <c r="B90" t="e">
        <f>NA()</f>
        <v>#N/A</v>
      </c>
      <c r="C90" t="e">
        <f>NA()</f>
        <v>#N/A</v>
      </c>
      <c r="D90" t="e">
        <f>NA()</f>
        <v>#N/A</v>
      </c>
      <c r="E90" t="e">
        <f t="shared" si="4"/>
        <v>#N/A</v>
      </c>
      <c r="F90" t="e">
        <f>NA()</f>
        <v>#N/A</v>
      </c>
      <c r="G90" t="e">
        <f t="shared" si="6"/>
        <v>#N/A</v>
      </c>
      <c r="H90" t="e">
        <f>NA()</f>
        <v>#N/A</v>
      </c>
      <c r="I90" t="e">
        <f>NA()</f>
        <v>#N/A</v>
      </c>
    </row>
    <row r="91" spans="1:9" ht="11.25" customHeight="1">
      <c r="A91" t="e">
        <f>NA()</f>
        <v>#N/A</v>
      </c>
      <c r="B91" t="e">
        <f>NA()</f>
        <v>#N/A</v>
      </c>
      <c r="C91" t="e">
        <f>NA()</f>
        <v>#N/A</v>
      </c>
      <c r="D91" t="e">
        <f>NA()</f>
        <v>#N/A</v>
      </c>
      <c r="E91" t="e">
        <f t="shared" si="4"/>
        <v>#N/A</v>
      </c>
      <c r="F91" t="e">
        <f>NA()</f>
        <v>#N/A</v>
      </c>
      <c r="G91" t="e">
        <f t="shared" si="6"/>
        <v>#N/A</v>
      </c>
      <c r="H91" t="e">
        <f>NA()</f>
        <v>#N/A</v>
      </c>
      <c r="I91" t="e">
        <f>NA()</f>
        <v>#N/A</v>
      </c>
    </row>
    <row r="92" spans="1:9" ht="11.25" customHeight="1">
      <c r="A92" t="e">
        <f>NA()</f>
        <v>#N/A</v>
      </c>
      <c r="B92" t="e">
        <f>NA()</f>
        <v>#N/A</v>
      </c>
      <c r="C92" t="e">
        <f>NA()</f>
        <v>#N/A</v>
      </c>
      <c r="D92" t="e">
        <f>NA()</f>
        <v>#N/A</v>
      </c>
      <c r="E92" t="e">
        <f t="shared" si="4"/>
        <v>#N/A</v>
      </c>
      <c r="F92" t="e">
        <f>NA()</f>
        <v>#N/A</v>
      </c>
      <c r="G92" t="e">
        <f t="shared" si="6"/>
        <v>#N/A</v>
      </c>
      <c r="H92" t="e">
        <f>NA()</f>
        <v>#N/A</v>
      </c>
      <c r="I92" t="e">
        <f>NA()</f>
        <v>#N/A</v>
      </c>
    </row>
    <row r="93" spans="1:9" ht="11.25" customHeight="1">
      <c r="A93" t="str">
        <f>Опт!B431</f>
        <v>Рассольник  500 гр. ст/б  (1/8) </v>
      </c>
      <c r="B93">
        <f>Опт!C431</f>
        <v>0</v>
      </c>
      <c r="C93">
        <f>Опт!D431</f>
        <v>0</v>
      </c>
      <c r="D93" t="str">
        <f>Опт!E431</f>
        <v>Шуя</v>
      </c>
      <c r="E93" t="e">
        <f t="shared" si="4"/>
        <v>#N/A</v>
      </c>
      <c r="F93" s="455">
        <f>Опт!H431</f>
        <v>51.9</v>
      </c>
      <c r="G93" t="e">
        <f t="shared" si="6"/>
        <v>#N/A</v>
      </c>
      <c r="H93" s="455">
        <f>Опт!H431</f>
        <v>51.9</v>
      </c>
      <c r="I93" s="455">
        <f>Опт!H431</f>
        <v>51.9</v>
      </c>
    </row>
    <row r="94" spans="1:9" ht="11.25" customHeight="1">
      <c r="A94" t="str">
        <f>Опт!B434</f>
        <v>Солянка  из свежей капусты  500 гр. ст/б (1/8) "Green Brim" </v>
      </c>
      <c r="B94">
        <f>Опт!C434</f>
        <v>0</v>
      </c>
      <c r="C94">
        <f>Опт!D434</f>
        <v>0</v>
      </c>
      <c r="D94" t="str">
        <f>Опт!E434</f>
        <v>Шуя</v>
      </c>
      <c r="E94" t="e">
        <f t="shared" si="4"/>
        <v>#N/A</v>
      </c>
      <c r="F94" s="455">
        <f>Опт!F434</f>
        <v>65</v>
      </c>
      <c r="G94" t="e">
        <f t="shared" si="6"/>
        <v>#N/A</v>
      </c>
      <c r="H94" s="455">
        <f>Опт!F434</f>
        <v>65</v>
      </c>
      <c r="I94" s="455">
        <f>Опт!F434</f>
        <v>65</v>
      </c>
    </row>
    <row r="95" spans="1:9" ht="11.25" customHeight="1">
      <c r="A95" t="e">
        <f>NA()</f>
        <v>#N/A</v>
      </c>
      <c r="B95" t="e">
        <f>NA()</f>
        <v>#N/A</v>
      </c>
      <c r="C95" t="e">
        <f>NA()</f>
        <v>#N/A</v>
      </c>
      <c r="D95" t="e">
        <f>NA()</f>
        <v>#N/A</v>
      </c>
      <c r="E95" t="e">
        <f t="shared" si="4"/>
        <v>#N/A</v>
      </c>
      <c r="F95" t="e">
        <f>NA()</f>
        <v>#N/A</v>
      </c>
      <c r="G95" t="e">
        <f t="shared" si="6"/>
        <v>#N/A</v>
      </c>
      <c r="H95" t="e">
        <f>NA()</f>
        <v>#N/A</v>
      </c>
      <c r="I95" t="e">
        <f>NA()</f>
        <v>#N/A</v>
      </c>
    </row>
    <row r="96" spans="1:9" ht="11.25" customHeight="1">
      <c r="A96" t="e">
        <f>NA()</f>
        <v>#N/A</v>
      </c>
      <c r="B96" t="e">
        <f>NA()</f>
        <v>#N/A</v>
      </c>
      <c r="C96" t="e">
        <f>NA()</f>
        <v>#N/A</v>
      </c>
      <c r="D96" t="e">
        <f>NA()</f>
        <v>#N/A</v>
      </c>
      <c r="E96" t="e">
        <f t="shared" si="4"/>
        <v>#N/A</v>
      </c>
      <c r="F96" t="e">
        <f>NA()</f>
        <v>#N/A</v>
      </c>
      <c r="G96" t="e">
        <f t="shared" si="6"/>
        <v>#N/A</v>
      </c>
      <c r="H96" t="e">
        <f>NA()</f>
        <v>#N/A</v>
      </c>
      <c r="I96" t="e">
        <f>NA()</f>
        <v>#N/A</v>
      </c>
    </row>
    <row r="97" spans="1:9" ht="11.25" customHeight="1">
      <c r="A97" t="e">
        <f>NA()</f>
        <v>#N/A</v>
      </c>
      <c r="B97" t="e">
        <f>NA()</f>
        <v>#N/A</v>
      </c>
      <c r="C97" t="e">
        <f>NA()</f>
        <v>#N/A</v>
      </c>
      <c r="D97" t="e">
        <f>NA()</f>
        <v>#N/A</v>
      </c>
      <c r="E97" t="e">
        <f t="shared" si="4"/>
        <v>#N/A</v>
      </c>
      <c r="F97" t="e">
        <f>NA()</f>
        <v>#N/A</v>
      </c>
      <c r="G97" t="e">
        <f t="shared" si="6"/>
        <v>#N/A</v>
      </c>
      <c r="H97" t="e">
        <f>NA()</f>
        <v>#N/A</v>
      </c>
      <c r="I97" t="e">
        <f>NA()</f>
        <v>#N/A</v>
      </c>
    </row>
    <row r="98" spans="1:9" ht="11.25" customHeight="1">
      <c r="A98" t="e">
        <f>NA()</f>
        <v>#N/A</v>
      </c>
      <c r="B98" t="e">
        <f>NA()</f>
        <v>#N/A</v>
      </c>
      <c r="C98" t="e">
        <f>NA()</f>
        <v>#N/A</v>
      </c>
      <c r="D98" t="e">
        <f>NA()</f>
        <v>#N/A</v>
      </c>
      <c r="E98" t="e">
        <f t="shared" si="4"/>
        <v>#N/A</v>
      </c>
      <c r="F98" s="455" t="e">
        <f>NA()</f>
        <v>#N/A</v>
      </c>
      <c r="G98" t="e">
        <f t="shared" si="6"/>
        <v>#N/A</v>
      </c>
      <c r="H98" s="455" t="e">
        <f>NA()</f>
        <v>#N/A</v>
      </c>
      <c r="I98" s="455" t="e">
        <f>NA()</f>
        <v>#N/A</v>
      </c>
    </row>
    <row r="99" spans="1:9" ht="11.25" customHeight="1">
      <c r="A99" t="e">
        <f>NA()</f>
        <v>#N/A</v>
      </c>
      <c r="B99" t="e">
        <f>NA()</f>
        <v>#N/A</v>
      </c>
      <c r="C99" t="e">
        <f>NA()</f>
        <v>#N/A</v>
      </c>
      <c r="D99" t="e">
        <f>NA()</f>
        <v>#N/A</v>
      </c>
      <c r="E99" t="e">
        <f t="shared" si="4"/>
        <v>#N/A</v>
      </c>
      <c r="F99" t="e">
        <f>NA()</f>
        <v>#N/A</v>
      </c>
      <c r="G99" t="e">
        <f t="shared" si="6"/>
        <v>#N/A</v>
      </c>
      <c r="H99" t="e">
        <f>NA()</f>
        <v>#N/A</v>
      </c>
      <c r="I99" t="e">
        <f>NA()</f>
        <v>#N/A</v>
      </c>
    </row>
    <row r="100" spans="1:9" ht="11.25" customHeight="1">
      <c r="A100" t="str">
        <f>Опт!B462</f>
        <v>Плодоовощные консервы (Венгрия,Въетнам,Тайланд)</v>
      </c>
      <c r="B100">
        <f>Опт!C462</f>
        <v>0</v>
      </c>
      <c r="C100">
        <f>Опт!D462</f>
        <v>0</v>
      </c>
      <c r="D100">
        <f>Опт!E462</f>
        <v>0</v>
      </c>
      <c r="E100" t="e">
        <f t="shared" si="4"/>
        <v>#N/A</v>
      </c>
      <c r="F100">
        <f>Опт!H462</f>
        <v>0</v>
      </c>
      <c r="G100" t="e">
        <f t="shared" si="6"/>
        <v>#N/A</v>
      </c>
      <c r="H100">
        <f>Опт!H462</f>
        <v>0</v>
      </c>
      <c r="I100">
        <f>Опт!H462</f>
        <v>0</v>
      </c>
    </row>
    <row r="101" spans="1:9" ht="11.25" customHeight="1">
      <c r="A101" t="e">
        <f>NA()</f>
        <v>#N/A</v>
      </c>
      <c r="B101" t="e">
        <f>NA()</f>
        <v>#N/A</v>
      </c>
      <c r="C101" t="e">
        <f>NA()</f>
        <v>#N/A</v>
      </c>
      <c r="D101" t="e">
        <f>NA()</f>
        <v>#N/A</v>
      </c>
      <c r="E101" t="e">
        <f t="shared" si="4"/>
        <v>#N/A</v>
      </c>
      <c r="F101" t="e">
        <f>NA()</f>
        <v>#N/A</v>
      </c>
      <c r="G101" t="e">
        <f t="shared" si="6"/>
        <v>#N/A</v>
      </c>
      <c r="H101" t="e">
        <f>NA()</f>
        <v>#N/A</v>
      </c>
      <c r="I101" t="e">
        <f>NA()</f>
        <v>#N/A</v>
      </c>
    </row>
    <row r="102" spans="1:9" ht="11.25" customHeight="1">
      <c r="A102" t="e">
        <f>NA()</f>
        <v>#N/A</v>
      </c>
      <c r="B102" t="e">
        <f>NA()</f>
        <v>#N/A</v>
      </c>
      <c r="C102" t="e">
        <f>NA()</f>
        <v>#N/A</v>
      </c>
      <c r="D102" t="e">
        <f>NA()</f>
        <v>#N/A</v>
      </c>
      <c r="E102" t="e">
        <f t="shared" si="4"/>
        <v>#N/A</v>
      </c>
      <c r="F102" t="e">
        <f>NA()</f>
        <v>#N/A</v>
      </c>
      <c r="G102" t="e">
        <f t="shared" si="6"/>
        <v>#N/A</v>
      </c>
      <c r="H102" t="e">
        <f>NA()</f>
        <v>#N/A</v>
      </c>
      <c r="I102" t="e">
        <f>NA()</f>
        <v>#N/A</v>
      </c>
    </row>
    <row r="103" spans="1:9" ht="11.25" customHeight="1">
      <c r="A103" t="e">
        <f>NA()</f>
        <v>#N/A</v>
      </c>
      <c r="B103" t="e">
        <f>NA()</f>
        <v>#N/A</v>
      </c>
      <c r="C103" t="e">
        <f>NA()</f>
        <v>#N/A</v>
      </c>
      <c r="D103" t="e">
        <f>NA()</f>
        <v>#N/A</v>
      </c>
      <c r="E103" t="e">
        <f t="shared" si="4"/>
        <v>#N/A</v>
      </c>
      <c r="F103" t="e">
        <f>NA()</f>
        <v>#N/A</v>
      </c>
      <c r="G103" t="e">
        <f t="shared" si="6"/>
        <v>#N/A</v>
      </c>
      <c r="H103" t="e">
        <f>NA()</f>
        <v>#N/A</v>
      </c>
      <c r="I103" t="e">
        <f>NA()</f>
        <v>#N/A</v>
      </c>
    </row>
    <row r="104" spans="1:9" ht="11.25" customHeight="1">
      <c r="A104" t="e">
        <f>NA()</f>
        <v>#N/A</v>
      </c>
      <c r="B104" t="e">
        <f>NA()</f>
        <v>#N/A</v>
      </c>
      <c r="C104" t="e">
        <f>NA()</f>
        <v>#N/A</v>
      </c>
      <c r="D104" t="e">
        <f>NA()</f>
        <v>#N/A</v>
      </c>
      <c r="E104">
        <f>Опт!$GG$430</f>
        <v>0</v>
      </c>
      <c r="F104" s="455" t="e">
        <f>NA()</f>
        <v>#N/A</v>
      </c>
      <c r="G104">
        <f>Опт!$GG$430</f>
        <v>0</v>
      </c>
      <c r="H104" s="455" t="e">
        <f>NA()</f>
        <v>#N/A</v>
      </c>
      <c r="I104" s="455" t="e">
        <f>NA()</f>
        <v>#N/A</v>
      </c>
    </row>
    <row r="105" spans="1:9" ht="11.25" customHeight="1">
      <c r="A105" t="str">
        <f>Опт!B463</f>
        <v>Горошек зел. Бондюэль 420 гр с кольцом ж/б (1/12)</v>
      </c>
      <c r="B105">
        <f>Опт!C463</f>
        <v>0</v>
      </c>
      <c r="C105">
        <f>Опт!D463</f>
        <v>0</v>
      </c>
      <c r="D105" t="str">
        <f>Опт!E463</f>
        <v>Россия</v>
      </c>
      <c r="E105">
        <f>Опт!$GG$430</f>
        <v>0</v>
      </c>
      <c r="F105" s="455">
        <f>Опт!H463</f>
        <v>99.9</v>
      </c>
      <c r="G105">
        <f>Опт!$GG$430</f>
        <v>0</v>
      </c>
      <c r="H105" s="455">
        <f>Опт!H463</f>
        <v>99.9</v>
      </c>
      <c r="I105" s="455">
        <f>Опт!H463</f>
        <v>99.9</v>
      </c>
    </row>
    <row r="106" spans="1:9" ht="11.25" customHeight="1">
      <c r="A106" t="e">
        <f>NA()</f>
        <v>#N/A</v>
      </c>
      <c r="B106" t="e">
        <f>NA()</f>
        <v>#N/A</v>
      </c>
      <c r="C106" t="e">
        <f>NA()</f>
        <v>#N/A</v>
      </c>
      <c r="D106" t="e">
        <f>NA()</f>
        <v>#N/A</v>
      </c>
      <c r="E106" t="e">
        <f>NA()</f>
        <v>#N/A</v>
      </c>
      <c r="F106" t="e">
        <f>NA()</f>
        <v>#N/A</v>
      </c>
      <c r="G106" t="e">
        <f>NA()</f>
        <v>#N/A</v>
      </c>
      <c r="H106" t="e">
        <f>NA()</f>
        <v>#N/A</v>
      </c>
      <c r="I106" t="e">
        <f>NA()</f>
        <v>#N/A</v>
      </c>
    </row>
    <row r="107" spans="1:9" ht="11.25" customHeight="1">
      <c r="A107" t="e">
        <f>NA()</f>
        <v>#N/A</v>
      </c>
      <c r="B107" t="e">
        <f>NA()</f>
        <v>#N/A</v>
      </c>
      <c r="C107" t="e">
        <f>NA()</f>
        <v>#N/A</v>
      </c>
      <c r="D107" t="e">
        <f>NA()</f>
        <v>#N/A</v>
      </c>
      <c r="E107" t="e">
        <f>NA()</f>
        <v>#N/A</v>
      </c>
      <c r="F107" t="e">
        <f>NA()</f>
        <v>#N/A</v>
      </c>
      <c r="G107" t="e">
        <f>NA()</f>
        <v>#N/A</v>
      </c>
      <c r="H107" t="e">
        <f>NA()</f>
        <v>#N/A</v>
      </c>
      <c r="I107" t="e">
        <f>NA()</f>
        <v>#N/A</v>
      </c>
    </row>
    <row r="108" spans="1:9" ht="11.25" customHeight="1">
      <c r="A108" t="e">
        <f>NA()</f>
        <v>#N/A</v>
      </c>
      <c r="B108" t="e">
        <f>NA()</f>
        <v>#N/A</v>
      </c>
      <c r="C108" t="e">
        <f>NA()</f>
        <v>#N/A</v>
      </c>
      <c r="D108" t="e">
        <f>NA()</f>
        <v>#N/A</v>
      </c>
      <c r="E108" t="e">
        <f>NA()</f>
        <v>#N/A</v>
      </c>
      <c r="F108" t="e">
        <f>NA()</f>
        <v>#N/A</v>
      </c>
      <c r="G108" t="e">
        <f>NA()</f>
        <v>#N/A</v>
      </c>
      <c r="H108" t="e">
        <f>NA()</f>
        <v>#N/A</v>
      </c>
      <c r="I108" t="e">
        <f>NA()</f>
        <v>#N/A</v>
      </c>
    </row>
    <row r="109" spans="1:9" ht="11.25" customHeight="1">
      <c r="A109" t="e">
        <f>NA()</f>
        <v>#N/A</v>
      </c>
      <c r="B109" t="e">
        <f>NA()</f>
        <v>#N/A</v>
      </c>
      <c r="C109" t="e">
        <f>NA()</f>
        <v>#N/A</v>
      </c>
      <c r="D109" t="e">
        <f>NA()</f>
        <v>#N/A</v>
      </c>
      <c r="E109" t="e">
        <f>NA()</f>
        <v>#N/A</v>
      </c>
      <c r="F109" s="455" t="e">
        <f>NA()</f>
        <v>#N/A</v>
      </c>
      <c r="G109" t="e">
        <f>NA()</f>
        <v>#N/A</v>
      </c>
      <c r="H109" s="455" t="e">
        <f>NA()</f>
        <v>#N/A</v>
      </c>
      <c r="I109" s="455" t="e">
        <f>NA()</f>
        <v>#N/A</v>
      </c>
    </row>
    <row r="110" spans="1:9" ht="11.25" customHeight="1">
      <c r="A110" t="str">
        <f>Опт!B466</f>
        <v>Кукуруза Бондюэль 340 гр с кольцом ж/б (1/12)</v>
      </c>
      <c r="B110">
        <f>Опт!C466</f>
        <v>0</v>
      </c>
      <c r="C110">
        <f>Опт!D466</f>
        <v>0</v>
      </c>
      <c r="D110" t="str">
        <f>Опт!E466</f>
        <v>Россия</v>
      </c>
      <c r="E110" t="e">
        <f>NA()</f>
        <v>#N/A</v>
      </c>
      <c r="F110" s="455">
        <f>Опт!H466</f>
        <v>99.9</v>
      </c>
      <c r="G110" t="e">
        <f>NA()</f>
        <v>#N/A</v>
      </c>
      <c r="H110" s="455">
        <f>Опт!H466</f>
        <v>99.9</v>
      </c>
      <c r="I110" s="455">
        <f>Опт!H466</f>
        <v>99.9</v>
      </c>
    </row>
    <row r="111" spans="1:9" ht="11.25" customHeight="1">
      <c r="A111">
        <f>Опт!$GJ$434</f>
        <v>0</v>
      </c>
      <c r="B111">
        <f>Опт!$GJ$434</f>
        <v>0</v>
      </c>
      <c r="C111">
        <f>Опт!$GJ$434</f>
        <v>0</v>
      </c>
      <c r="D111">
        <f>Опт!$GJ$434</f>
        <v>0</v>
      </c>
      <c r="E111">
        <f>Опт!$GJ$434</f>
        <v>0</v>
      </c>
      <c r="F111">
        <f>Опт!$GJ$434</f>
        <v>0</v>
      </c>
      <c r="G111">
        <f>Опт!$GJ$434</f>
        <v>0</v>
      </c>
      <c r="H111">
        <f>Опт!$GJ$434</f>
        <v>0</v>
      </c>
      <c r="I111">
        <f>Опт!$GJ$434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Опт!$GS$452</f>
        <v>0</v>
      </c>
      <c r="B113">
        <f>Опт!$GS$452</f>
        <v>0</v>
      </c>
      <c r="C113">
        <f>Опт!$GS$452</f>
        <v>0</v>
      </c>
      <c r="D113">
        <f>Опт!$GS$452</f>
        <v>0</v>
      </c>
      <c r="E113">
        <f>Опт!$GS$452</f>
        <v>0</v>
      </c>
      <c r="F113">
        <f>Опт!$GS$452</f>
        <v>0</v>
      </c>
      <c r="G113">
        <f>Опт!$GS$452</f>
        <v>0</v>
      </c>
      <c r="H113">
        <f>Опт!$GS$452</f>
        <v>0</v>
      </c>
      <c r="I113">
        <f>Опт!$GS$452</f>
        <v>0</v>
      </c>
    </row>
    <row r="114" spans="1:9" ht="11.25" customHeight="1">
      <c r="A114" t="e">
        <f aca="true" t="shared" si="23" ref="A114:A137">NA()</f>
        <v>#N/A</v>
      </c>
      <c r="B114" t="e">
        <f aca="true" t="shared" si="24" ref="B114:B137">NA()</f>
        <v>#N/A</v>
      </c>
      <c r="C114" t="e">
        <f aca="true" t="shared" si="25" ref="C114:C137">NA()</f>
        <v>#N/A</v>
      </c>
      <c r="D114" t="e">
        <f aca="true" t="shared" si="26" ref="D114:D137">NA()</f>
        <v>#N/A</v>
      </c>
      <c r="E114" t="e">
        <f aca="true" t="shared" si="27" ref="E114:E119">NA()</f>
        <v>#N/A</v>
      </c>
      <c r="F114" t="e">
        <f aca="true" t="shared" si="28" ref="F114:F137">NA()</f>
        <v>#N/A</v>
      </c>
      <c r="G114" t="e">
        <f aca="true" t="shared" si="29" ref="G114:G119">NA()</f>
        <v>#N/A</v>
      </c>
      <c r="H114" t="e">
        <f aca="true" t="shared" si="30" ref="H114:H137">NA()</f>
        <v>#N/A</v>
      </c>
      <c r="I114" t="e">
        <f aca="true" t="shared" si="31" ref="I114:I137">NA()</f>
        <v>#N/A</v>
      </c>
    </row>
    <row r="115" spans="1:9" ht="11.25" customHeight="1">
      <c r="A115" t="e">
        <f t="shared" si="23"/>
        <v>#N/A</v>
      </c>
      <c r="B115" t="e">
        <f t="shared" si="24"/>
        <v>#N/A</v>
      </c>
      <c r="C115" t="e">
        <f t="shared" si="25"/>
        <v>#N/A</v>
      </c>
      <c r="D115" t="e">
        <f t="shared" si="26"/>
        <v>#N/A</v>
      </c>
      <c r="E115" t="e">
        <f t="shared" si="27"/>
        <v>#N/A</v>
      </c>
      <c r="F115" t="e">
        <f t="shared" si="28"/>
        <v>#N/A</v>
      </c>
      <c r="G115" t="e">
        <f t="shared" si="29"/>
        <v>#N/A</v>
      </c>
      <c r="H115" t="e">
        <f t="shared" si="30"/>
        <v>#N/A</v>
      </c>
      <c r="I115" t="e">
        <f t="shared" si="31"/>
        <v>#N/A</v>
      </c>
    </row>
    <row r="116" spans="1:9" ht="11.25" customHeight="1">
      <c r="A116" t="e">
        <f t="shared" si="23"/>
        <v>#N/A</v>
      </c>
      <c r="B116" t="e">
        <f t="shared" si="24"/>
        <v>#N/A</v>
      </c>
      <c r="C116" t="e">
        <f t="shared" si="25"/>
        <v>#N/A</v>
      </c>
      <c r="D116" t="e">
        <f t="shared" si="26"/>
        <v>#N/A</v>
      </c>
      <c r="E116" t="e">
        <f t="shared" si="27"/>
        <v>#N/A</v>
      </c>
      <c r="F116" t="e">
        <f t="shared" si="28"/>
        <v>#N/A</v>
      </c>
      <c r="G116" t="e">
        <f t="shared" si="29"/>
        <v>#N/A</v>
      </c>
      <c r="H116" t="e">
        <f t="shared" si="30"/>
        <v>#N/A</v>
      </c>
      <c r="I116" t="e">
        <f t="shared" si="31"/>
        <v>#N/A</v>
      </c>
    </row>
    <row r="117" spans="1:9" ht="11.25" customHeight="1">
      <c r="A117" t="e">
        <f t="shared" si="23"/>
        <v>#N/A</v>
      </c>
      <c r="B117" t="e">
        <f t="shared" si="24"/>
        <v>#N/A</v>
      </c>
      <c r="C117" t="e">
        <f t="shared" si="25"/>
        <v>#N/A</v>
      </c>
      <c r="D117" t="e">
        <f t="shared" si="26"/>
        <v>#N/A</v>
      </c>
      <c r="E117" t="e">
        <f t="shared" si="27"/>
        <v>#N/A</v>
      </c>
      <c r="F117" t="e">
        <f t="shared" si="28"/>
        <v>#N/A</v>
      </c>
      <c r="G117" t="e">
        <f t="shared" si="29"/>
        <v>#N/A</v>
      </c>
      <c r="H117" t="e">
        <f t="shared" si="30"/>
        <v>#N/A</v>
      </c>
      <c r="I117" t="e">
        <f t="shared" si="31"/>
        <v>#N/A</v>
      </c>
    </row>
    <row r="118" spans="1:9" ht="11.25" customHeight="1">
      <c r="A118" t="e">
        <f t="shared" si="23"/>
        <v>#N/A</v>
      </c>
      <c r="B118" t="e">
        <f t="shared" si="24"/>
        <v>#N/A</v>
      </c>
      <c r="C118" t="e">
        <f t="shared" si="25"/>
        <v>#N/A</v>
      </c>
      <c r="D118" t="e">
        <f t="shared" si="26"/>
        <v>#N/A</v>
      </c>
      <c r="E118" t="e">
        <f t="shared" si="27"/>
        <v>#N/A</v>
      </c>
      <c r="F118" t="e">
        <f t="shared" si="28"/>
        <v>#N/A</v>
      </c>
      <c r="G118" t="e">
        <f t="shared" si="29"/>
        <v>#N/A</v>
      </c>
      <c r="H118" t="e">
        <f t="shared" si="30"/>
        <v>#N/A</v>
      </c>
      <c r="I118" t="e">
        <f t="shared" si="31"/>
        <v>#N/A</v>
      </c>
    </row>
    <row r="119" spans="1:9" ht="11.25" customHeight="1">
      <c r="A119" t="e">
        <f t="shared" si="23"/>
        <v>#N/A</v>
      </c>
      <c r="B119" t="e">
        <f t="shared" si="24"/>
        <v>#N/A</v>
      </c>
      <c r="C119" t="e">
        <f t="shared" si="25"/>
        <v>#N/A</v>
      </c>
      <c r="D119" t="e">
        <f t="shared" si="26"/>
        <v>#N/A</v>
      </c>
      <c r="E119" t="e">
        <f t="shared" si="27"/>
        <v>#N/A</v>
      </c>
      <c r="F119" t="e">
        <f t="shared" si="28"/>
        <v>#N/A</v>
      </c>
      <c r="G119" t="e">
        <f t="shared" si="29"/>
        <v>#N/A</v>
      </c>
      <c r="H119" t="e">
        <f t="shared" si="30"/>
        <v>#N/A</v>
      </c>
      <c r="I119" t="e">
        <f t="shared" si="31"/>
        <v>#N/A</v>
      </c>
    </row>
    <row r="120" spans="1:9" ht="11.25" customHeight="1">
      <c r="A120" t="e">
        <f t="shared" si="23"/>
        <v>#N/A</v>
      </c>
      <c r="B120" t="e">
        <f t="shared" si="24"/>
        <v>#N/A</v>
      </c>
      <c r="C120" t="e">
        <f t="shared" si="25"/>
        <v>#N/A</v>
      </c>
      <c r="D120" t="e">
        <f t="shared" si="26"/>
        <v>#N/A</v>
      </c>
      <c r="E120">
        <f>Опт!$GS$452</f>
        <v>0</v>
      </c>
      <c r="F120" t="e">
        <f t="shared" si="28"/>
        <v>#N/A</v>
      </c>
      <c r="G120">
        <f>Опт!$GS$452</f>
        <v>0</v>
      </c>
      <c r="H120" t="e">
        <f t="shared" si="30"/>
        <v>#N/A</v>
      </c>
      <c r="I120" t="e">
        <f t="shared" si="31"/>
        <v>#N/A</v>
      </c>
    </row>
    <row r="121" spans="1:9" ht="11.25" customHeight="1">
      <c r="A121" t="e">
        <f t="shared" si="23"/>
        <v>#N/A</v>
      </c>
      <c r="B121" t="e">
        <f t="shared" si="24"/>
        <v>#N/A</v>
      </c>
      <c r="C121" t="e">
        <f t="shared" si="25"/>
        <v>#N/A</v>
      </c>
      <c r="D121" t="e">
        <f t="shared" si="26"/>
        <v>#N/A</v>
      </c>
      <c r="E121">
        <f>Опт!$GT$455</f>
        <v>0</v>
      </c>
      <c r="F121" t="e">
        <f t="shared" si="28"/>
        <v>#N/A</v>
      </c>
      <c r="G121">
        <f>Опт!$GT$455</f>
        <v>0</v>
      </c>
      <c r="H121" t="e">
        <f t="shared" si="30"/>
        <v>#N/A</v>
      </c>
      <c r="I121" t="e">
        <f t="shared" si="31"/>
        <v>#N/A</v>
      </c>
    </row>
    <row r="122" spans="1:9" ht="11.25" customHeight="1">
      <c r="A122" t="e">
        <f t="shared" si="23"/>
        <v>#N/A</v>
      </c>
      <c r="B122" t="e">
        <f t="shared" si="24"/>
        <v>#N/A</v>
      </c>
      <c r="C122" t="e">
        <f t="shared" si="25"/>
        <v>#N/A</v>
      </c>
      <c r="D122" t="e">
        <f t="shared" si="26"/>
        <v>#N/A</v>
      </c>
      <c r="E122">
        <f>Опт!$GU$456</f>
        <v>0</v>
      </c>
      <c r="F122" t="e">
        <f t="shared" si="28"/>
        <v>#N/A</v>
      </c>
      <c r="G122">
        <f>Опт!$GU$456</f>
        <v>0</v>
      </c>
      <c r="H122" t="e">
        <f t="shared" si="30"/>
        <v>#N/A</v>
      </c>
      <c r="I122" t="e">
        <f t="shared" si="31"/>
        <v>#N/A</v>
      </c>
    </row>
    <row r="123" spans="1:9" ht="11.25" customHeight="1">
      <c r="A123" t="e">
        <f t="shared" si="23"/>
        <v>#N/A</v>
      </c>
      <c r="B123" t="e">
        <f t="shared" si="24"/>
        <v>#N/A</v>
      </c>
      <c r="C123" t="e">
        <f t="shared" si="25"/>
        <v>#N/A</v>
      </c>
      <c r="D123" t="e">
        <f t="shared" si="26"/>
        <v>#N/A</v>
      </c>
      <c r="E123">
        <f>Опт!$GV$457</f>
        <v>0</v>
      </c>
      <c r="F123" t="e">
        <f t="shared" si="28"/>
        <v>#N/A</v>
      </c>
      <c r="G123">
        <f>Опт!$GV$457</f>
        <v>0</v>
      </c>
      <c r="H123" t="e">
        <f t="shared" si="30"/>
        <v>#N/A</v>
      </c>
      <c r="I123" t="e">
        <f t="shared" si="31"/>
        <v>#N/A</v>
      </c>
    </row>
    <row r="124" spans="1:9" ht="11.25" customHeight="1">
      <c r="A124" t="e">
        <f t="shared" si="23"/>
        <v>#N/A</v>
      </c>
      <c r="B124" t="e">
        <f t="shared" si="24"/>
        <v>#N/A</v>
      </c>
      <c r="C124" t="e">
        <f t="shared" si="25"/>
        <v>#N/A</v>
      </c>
      <c r="D124" t="e">
        <f t="shared" si="26"/>
        <v>#N/A</v>
      </c>
      <c r="E124" t="e">
        <f>NA()</f>
        <v>#N/A</v>
      </c>
      <c r="F124" t="e">
        <f t="shared" si="28"/>
        <v>#N/A</v>
      </c>
      <c r="G124" t="e">
        <f>NA()</f>
        <v>#N/A</v>
      </c>
      <c r="H124" t="e">
        <f t="shared" si="30"/>
        <v>#N/A</v>
      </c>
      <c r="I124" t="e">
        <f t="shared" si="31"/>
        <v>#N/A</v>
      </c>
    </row>
    <row r="125" spans="1:9" ht="11.25" customHeight="1">
      <c r="A125" t="e">
        <f t="shared" si="23"/>
        <v>#N/A</v>
      </c>
      <c r="B125" t="e">
        <f t="shared" si="24"/>
        <v>#N/A</v>
      </c>
      <c r="C125" t="e">
        <f t="shared" si="25"/>
        <v>#N/A</v>
      </c>
      <c r="D125" t="e">
        <f t="shared" si="26"/>
        <v>#N/A</v>
      </c>
      <c r="E125" t="e">
        <f>NA()</f>
        <v>#N/A</v>
      </c>
      <c r="F125" t="e">
        <f t="shared" si="28"/>
        <v>#N/A</v>
      </c>
      <c r="G125" t="e">
        <f>NA()</f>
        <v>#N/A</v>
      </c>
      <c r="H125" t="e">
        <f t="shared" si="30"/>
        <v>#N/A</v>
      </c>
      <c r="I125" t="e">
        <f t="shared" si="31"/>
        <v>#N/A</v>
      </c>
    </row>
    <row r="126" spans="1:9" ht="11.25" customHeight="1">
      <c r="A126" t="e">
        <f t="shared" si="23"/>
        <v>#N/A</v>
      </c>
      <c r="B126" t="e">
        <f t="shared" si="24"/>
        <v>#N/A</v>
      </c>
      <c r="C126" t="e">
        <f t="shared" si="25"/>
        <v>#N/A</v>
      </c>
      <c r="D126" t="e">
        <f t="shared" si="26"/>
        <v>#N/A</v>
      </c>
      <c r="E126">
        <f>Опт!$GY$462</f>
        <v>0</v>
      </c>
      <c r="F126" t="e">
        <f t="shared" si="28"/>
        <v>#N/A</v>
      </c>
      <c r="G126">
        <f>Опт!$GY$462</f>
        <v>0</v>
      </c>
      <c r="H126" t="e">
        <f t="shared" si="30"/>
        <v>#N/A</v>
      </c>
      <c r="I126" t="e">
        <f t="shared" si="31"/>
        <v>#N/A</v>
      </c>
    </row>
    <row r="127" spans="1:9" ht="11.25" customHeight="1">
      <c r="A127" t="e">
        <f t="shared" si="23"/>
        <v>#N/A</v>
      </c>
      <c r="B127" t="e">
        <f t="shared" si="24"/>
        <v>#N/A</v>
      </c>
      <c r="C127" t="e">
        <f t="shared" si="25"/>
        <v>#N/A</v>
      </c>
      <c r="D127" t="e">
        <f t="shared" si="26"/>
        <v>#N/A</v>
      </c>
      <c r="E127" t="e">
        <f>NA()</f>
        <v>#N/A</v>
      </c>
      <c r="F127" s="455" t="e">
        <f t="shared" si="28"/>
        <v>#N/A</v>
      </c>
      <c r="G127" t="e">
        <f>NA()</f>
        <v>#N/A</v>
      </c>
      <c r="H127" s="455" t="e">
        <f t="shared" si="30"/>
        <v>#N/A</v>
      </c>
      <c r="I127" s="455" t="e">
        <f t="shared" si="31"/>
        <v>#N/A</v>
      </c>
    </row>
    <row r="128" spans="1:9" ht="11.25" customHeight="1">
      <c r="A128" t="e">
        <f t="shared" si="23"/>
        <v>#N/A</v>
      </c>
      <c r="B128" t="e">
        <f t="shared" si="24"/>
        <v>#N/A</v>
      </c>
      <c r="C128" t="e">
        <f t="shared" si="25"/>
        <v>#N/A</v>
      </c>
      <c r="D128" t="e">
        <f t="shared" si="26"/>
        <v>#N/A</v>
      </c>
      <c r="E128">
        <f>Опт!$HA$463</f>
        <v>0</v>
      </c>
      <c r="F128" s="455" t="e">
        <f t="shared" si="28"/>
        <v>#N/A</v>
      </c>
      <c r="G128">
        <f>Опт!$HA$463</f>
        <v>0</v>
      </c>
      <c r="H128" s="455" t="e">
        <f t="shared" si="30"/>
        <v>#N/A</v>
      </c>
      <c r="I128" s="455" t="e">
        <f t="shared" si="31"/>
        <v>#N/A</v>
      </c>
    </row>
    <row r="129" spans="1:9" ht="11.25" customHeight="1">
      <c r="A129" t="e">
        <f t="shared" si="23"/>
        <v>#N/A</v>
      </c>
      <c r="B129" t="e">
        <f t="shared" si="24"/>
        <v>#N/A</v>
      </c>
      <c r="C129" t="e">
        <f t="shared" si="25"/>
        <v>#N/A</v>
      </c>
      <c r="D129" t="e">
        <f t="shared" si="26"/>
        <v>#N/A</v>
      </c>
      <c r="E129" t="e">
        <f aca="true" t="shared" si="32" ref="E129:E137">NA()</f>
        <v>#N/A</v>
      </c>
      <c r="F129" t="e">
        <f t="shared" si="28"/>
        <v>#N/A</v>
      </c>
      <c r="G129" t="e">
        <f aca="true" t="shared" si="33" ref="G129:G137">NA()</f>
        <v>#N/A</v>
      </c>
      <c r="H129" t="e">
        <f t="shared" si="30"/>
        <v>#N/A</v>
      </c>
      <c r="I129" t="e">
        <f t="shared" si="31"/>
        <v>#N/A</v>
      </c>
    </row>
    <row r="130" spans="1:9" ht="11.25" customHeight="1">
      <c r="A130" t="e">
        <f t="shared" si="23"/>
        <v>#N/A</v>
      </c>
      <c r="B130" t="e">
        <f t="shared" si="24"/>
        <v>#N/A</v>
      </c>
      <c r="C130" t="e">
        <f t="shared" si="25"/>
        <v>#N/A</v>
      </c>
      <c r="D130" t="e">
        <f t="shared" si="26"/>
        <v>#N/A</v>
      </c>
      <c r="E130" t="e">
        <f t="shared" si="32"/>
        <v>#N/A</v>
      </c>
      <c r="F130" t="e">
        <f t="shared" si="28"/>
        <v>#N/A</v>
      </c>
      <c r="G130" t="e">
        <f t="shared" si="33"/>
        <v>#N/A</v>
      </c>
      <c r="H130" t="e">
        <f t="shared" si="30"/>
        <v>#N/A</v>
      </c>
      <c r="I130" t="e">
        <f t="shared" si="31"/>
        <v>#N/A</v>
      </c>
    </row>
    <row r="131" spans="1:9" ht="11.25" customHeight="1">
      <c r="A131" t="e">
        <f t="shared" si="23"/>
        <v>#N/A</v>
      </c>
      <c r="B131" t="e">
        <f t="shared" si="24"/>
        <v>#N/A</v>
      </c>
      <c r="C131" t="e">
        <f t="shared" si="25"/>
        <v>#N/A</v>
      </c>
      <c r="D131" t="e">
        <f t="shared" si="26"/>
        <v>#N/A</v>
      </c>
      <c r="E131" t="e">
        <f t="shared" si="32"/>
        <v>#N/A</v>
      </c>
      <c r="F131" t="e">
        <f t="shared" si="28"/>
        <v>#N/A</v>
      </c>
      <c r="G131" t="e">
        <f t="shared" si="33"/>
        <v>#N/A</v>
      </c>
      <c r="H131" t="e">
        <f t="shared" si="30"/>
        <v>#N/A</v>
      </c>
      <c r="I131" t="e">
        <f t="shared" si="31"/>
        <v>#N/A</v>
      </c>
    </row>
    <row r="132" spans="1:9" ht="11.25" customHeight="1">
      <c r="A132" t="e">
        <f t="shared" si="23"/>
        <v>#N/A</v>
      </c>
      <c r="B132" t="e">
        <f t="shared" si="24"/>
        <v>#N/A</v>
      </c>
      <c r="C132" t="e">
        <f t="shared" si="25"/>
        <v>#N/A</v>
      </c>
      <c r="D132" t="e">
        <f t="shared" si="26"/>
        <v>#N/A</v>
      </c>
      <c r="E132" t="e">
        <f t="shared" si="32"/>
        <v>#N/A</v>
      </c>
      <c r="F132" t="e">
        <f t="shared" si="28"/>
        <v>#N/A</v>
      </c>
      <c r="G132" t="e">
        <f t="shared" si="33"/>
        <v>#N/A</v>
      </c>
      <c r="H132" t="e">
        <f t="shared" si="30"/>
        <v>#N/A</v>
      </c>
      <c r="I132" t="e">
        <f t="shared" si="31"/>
        <v>#N/A</v>
      </c>
    </row>
    <row r="133" spans="1:9" ht="11.25" customHeight="1">
      <c r="A133" t="e">
        <f t="shared" si="23"/>
        <v>#N/A</v>
      </c>
      <c r="B133" t="e">
        <f t="shared" si="24"/>
        <v>#N/A</v>
      </c>
      <c r="C133" t="e">
        <f t="shared" si="25"/>
        <v>#N/A</v>
      </c>
      <c r="D133" t="e">
        <f t="shared" si="26"/>
        <v>#N/A</v>
      </c>
      <c r="E133" t="e">
        <f t="shared" si="32"/>
        <v>#N/A</v>
      </c>
      <c r="F133" t="e">
        <f t="shared" si="28"/>
        <v>#N/A</v>
      </c>
      <c r="G133" t="e">
        <f t="shared" si="33"/>
        <v>#N/A</v>
      </c>
      <c r="H133" t="e">
        <f t="shared" si="30"/>
        <v>#N/A</v>
      </c>
      <c r="I133" t="e">
        <f t="shared" si="31"/>
        <v>#N/A</v>
      </c>
    </row>
    <row r="134" spans="1:9" ht="11.25" customHeight="1">
      <c r="A134" t="e">
        <f t="shared" si="23"/>
        <v>#N/A</v>
      </c>
      <c r="B134" t="e">
        <f t="shared" si="24"/>
        <v>#N/A</v>
      </c>
      <c r="C134" t="e">
        <f t="shared" si="25"/>
        <v>#N/A</v>
      </c>
      <c r="D134" t="e">
        <f t="shared" si="26"/>
        <v>#N/A</v>
      </c>
      <c r="E134" t="e">
        <f t="shared" si="32"/>
        <v>#N/A</v>
      </c>
      <c r="F134" t="e">
        <f t="shared" si="28"/>
        <v>#N/A</v>
      </c>
      <c r="G134" t="e">
        <f t="shared" si="33"/>
        <v>#N/A</v>
      </c>
      <c r="H134" t="e">
        <f t="shared" si="30"/>
        <v>#N/A</v>
      </c>
      <c r="I134" t="e">
        <f t="shared" si="31"/>
        <v>#N/A</v>
      </c>
    </row>
    <row r="135" spans="1:9" ht="11.25" customHeight="1">
      <c r="A135" t="e">
        <f t="shared" si="23"/>
        <v>#N/A</v>
      </c>
      <c r="B135" t="e">
        <f t="shared" si="24"/>
        <v>#N/A</v>
      </c>
      <c r="C135" t="e">
        <f t="shared" si="25"/>
        <v>#N/A</v>
      </c>
      <c r="D135" t="e">
        <f t="shared" si="26"/>
        <v>#N/A</v>
      </c>
      <c r="E135" t="e">
        <f t="shared" si="32"/>
        <v>#N/A</v>
      </c>
      <c r="F135" t="e">
        <f t="shared" si="28"/>
        <v>#N/A</v>
      </c>
      <c r="G135" t="e">
        <f t="shared" si="33"/>
        <v>#N/A</v>
      </c>
      <c r="H135" t="e">
        <f t="shared" si="30"/>
        <v>#N/A</v>
      </c>
      <c r="I135" t="e">
        <f t="shared" si="31"/>
        <v>#N/A</v>
      </c>
    </row>
    <row r="136" spans="1:9" ht="11.25" customHeight="1">
      <c r="A136" t="e">
        <f t="shared" si="23"/>
        <v>#N/A</v>
      </c>
      <c r="B136" t="e">
        <f t="shared" si="24"/>
        <v>#N/A</v>
      </c>
      <c r="C136" t="e">
        <f t="shared" si="25"/>
        <v>#N/A</v>
      </c>
      <c r="D136" t="e">
        <f t="shared" si="26"/>
        <v>#N/A</v>
      </c>
      <c r="E136" t="e">
        <f t="shared" si="32"/>
        <v>#N/A</v>
      </c>
      <c r="F136" t="e">
        <f t="shared" si="28"/>
        <v>#N/A</v>
      </c>
      <c r="G136" t="e">
        <f t="shared" si="33"/>
        <v>#N/A</v>
      </c>
      <c r="H136" t="e">
        <f t="shared" si="30"/>
        <v>#N/A</v>
      </c>
      <c r="I136" t="e">
        <f t="shared" si="31"/>
        <v>#N/A</v>
      </c>
    </row>
    <row r="137" spans="1:9" ht="11.25" customHeight="1">
      <c r="A137" t="e">
        <f t="shared" si="23"/>
        <v>#N/A</v>
      </c>
      <c r="B137" t="e">
        <f t="shared" si="24"/>
        <v>#N/A</v>
      </c>
      <c r="C137" t="e">
        <f t="shared" si="25"/>
        <v>#N/A</v>
      </c>
      <c r="D137" t="e">
        <f t="shared" si="26"/>
        <v>#N/A</v>
      </c>
      <c r="E137" t="e">
        <f t="shared" si="32"/>
        <v>#N/A</v>
      </c>
      <c r="F137" t="e">
        <f t="shared" si="28"/>
        <v>#N/A</v>
      </c>
      <c r="G137" t="e">
        <f t="shared" si="33"/>
        <v>#N/A</v>
      </c>
      <c r="H137" t="e">
        <f t="shared" si="30"/>
        <v>#N/A</v>
      </c>
      <c r="I137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PageLayoutView="0" workbookViewId="0" topLeftCell="A21">
      <selection activeCell="A48" sqref="A48"/>
    </sheetView>
  </sheetViews>
  <sheetFormatPr defaultColWidth="9.33203125" defaultRowHeight="11.25" customHeight="1"/>
  <sheetData>
    <row r="1" spans="1:9" ht="15.75" customHeight="1">
      <c r="A1" s="550" t="s">
        <v>10</v>
      </c>
      <c r="B1" s="550"/>
      <c r="C1" s="550"/>
      <c r="D1" s="551" t="s">
        <v>11</v>
      </c>
      <c r="E1" s="551"/>
      <c r="F1" s="451" t="s">
        <v>734</v>
      </c>
      <c r="G1" s="452" t="s">
        <v>735</v>
      </c>
      <c r="H1" s="453" t="s">
        <v>13</v>
      </c>
      <c r="I1" s="454" t="s">
        <v>736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Опт!$HC$466</f>
        <v>0</v>
      </c>
      <c r="F2" t="e">
        <f>NA()</f>
        <v>#N/A</v>
      </c>
      <c r="G2">
        <f>Опт!$HC$466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Опт!$IG$473</f>
        <v>0</v>
      </c>
      <c r="B3">
        <f>Опт!$IG$473</f>
        <v>0</v>
      </c>
      <c r="C3">
        <f>Опт!$IG$473</f>
        <v>0</v>
      </c>
      <c r="D3">
        <f>Опт!$IG$473</f>
        <v>0</v>
      </c>
      <c r="E3">
        <f>Опт!$IG$473</f>
        <v>0</v>
      </c>
      <c r="F3">
        <f>Опт!$IG$473</f>
        <v>0</v>
      </c>
      <c r="G3">
        <f>Опт!$IG$473</f>
        <v>0</v>
      </c>
      <c r="H3">
        <f>Опт!$IG$473</f>
        <v>0</v>
      </c>
      <c r="I3">
        <f>Опт!$IG$473</f>
        <v>0</v>
      </c>
    </row>
    <row r="4" spans="1:9" ht="11.25" customHeight="1">
      <c r="A4">
        <f>Опт!$AJ$546</f>
        <v>0</v>
      </c>
      <c r="B4">
        <f>Опт!$AJ$546</f>
        <v>0</v>
      </c>
      <c r="C4">
        <f>Опт!$AJ$546</f>
        <v>0</v>
      </c>
      <c r="D4">
        <f>Опт!$AJ$546</f>
        <v>0</v>
      </c>
      <c r="E4" t="e">
        <f aca="true" t="shared" si="0" ref="E4:E16">NA()</f>
        <v>#N/A</v>
      </c>
      <c r="F4">
        <f>Опт!$AJ$546</f>
        <v>0</v>
      </c>
      <c r="G4" t="e">
        <f aca="true" t="shared" si="1" ref="G4:G16">NA()</f>
        <v>#N/A</v>
      </c>
      <c r="H4">
        <f>Опт!$AJ$546</f>
        <v>0</v>
      </c>
      <c r="I4">
        <f>Опт!$AJ$546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 t="shared" si="0"/>
        <v>#N/A</v>
      </c>
      <c r="F5" s="455" t="e">
        <f>NA()</f>
        <v>#N/A</v>
      </c>
      <c r="G5" t="e">
        <f t="shared" si="1"/>
        <v>#N/A</v>
      </c>
      <c r="H5" s="455" t="e">
        <f>NA()</f>
        <v>#N/A</v>
      </c>
      <c r="I5" s="455" t="e">
        <f>NA()</f>
        <v>#N/A</v>
      </c>
    </row>
    <row r="6" spans="1:9" ht="11.25" customHeight="1">
      <c r="A6" t="e">
        <f>NA()</f>
        <v>#N/A</v>
      </c>
      <c r="B6" t="e">
        <f>NA()</f>
        <v>#N/A</v>
      </c>
      <c r="C6" t="e">
        <f>NA()</f>
        <v>#N/A</v>
      </c>
      <c r="D6" t="e">
        <f>NA()</f>
        <v>#N/A</v>
      </c>
      <c r="E6" t="e">
        <f t="shared" si="0"/>
        <v>#N/A</v>
      </c>
      <c r="F6" t="e">
        <f>NA()</f>
        <v>#N/A</v>
      </c>
      <c r="G6" t="e">
        <f t="shared" si="1"/>
        <v>#N/A</v>
      </c>
      <c r="H6" t="e">
        <f>NA()</f>
        <v>#N/A</v>
      </c>
      <c r="I6" t="e">
        <f>NA()</f>
        <v>#N/A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s="455" t="e">
        <f>NA()</f>
        <v>#N/A</v>
      </c>
      <c r="G7" t="e">
        <f t="shared" si="1"/>
        <v>#N/A</v>
      </c>
      <c r="H7" s="455" t="e">
        <f>NA()</f>
        <v>#N/A</v>
      </c>
      <c r="I7" s="455" t="e">
        <f>NA()</f>
        <v>#N/A</v>
      </c>
    </row>
    <row r="8" spans="1:9" ht="11.25" customHeight="1">
      <c r="A8">
        <f>Опт!$BG$579</f>
        <v>0</v>
      </c>
      <c r="B8">
        <f>Опт!$BG$579</f>
        <v>0</v>
      </c>
      <c r="C8">
        <f>Опт!$BG$579</f>
        <v>0</v>
      </c>
      <c r="D8">
        <f>Опт!$BG$579</f>
        <v>0</v>
      </c>
      <c r="E8" t="e">
        <f t="shared" si="0"/>
        <v>#N/A</v>
      </c>
      <c r="F8">
        <f>Опт!$BG$579</f>
        <v>0</v>
      </c>
      <c r="G8" t="e">
        <f t="shared" si="1"/>
        <v>#N/A</v>
      </c>
      <c r="H8">
        <f>Опт!$BG$579</f>
        <v>0</v>
      </c>
      <c r="I8">
        <f>Опт!$BG$579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 t="e">
        <f t="shared" si="0"/>
        <v>#N/A</v>
      </c>
      <c r="F9" t="e">
        <f>NA()</f>
        <v>#N/A</v>
      </c>
      <c r="G9" t="e">
        <f t="shared" si="1"/>
        <v>#N/A</v>
      </c>
      <c r="H9" t="e">
        <f>NA()</f>
        <v>#N/A</v>
      </c>
      <c r="I9" t="e">
        <f>NA()</f>
        <v>#N/A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 t="e">
        <f t="shared" si="0"/>
        <v>#N/A</v>
      </c>
      <c r="F10" t="e">
        <f>NA()</f>
        <v>#N/A</v>
      </c>
      <c r="G10" t="e">
        <f t="shared" si="1"/>
        <v>#N/A</v>
      </c>
      <c r="H10" t="e">
        <f>NA()</f>
        <v>#N/A</v>
      </c>
      <c r="I10" t="e">
        <f>NA()</f>
        <v>#N/A</v>
      </c>
    </row>
    <row r="11" spans="1:9" ht="11.25" customHeight="1">
      <c r="A11">
        <f>Опт!$P$541</f>
        <v>0</v>
      </c>
      <c r="B11">
        <f>Опт!$P$541</f>
        <v>0</v>
      </c>
      <c r="C11">
        <f>Опт!$P$541</f>
        <v>0</v>
      </c>
      <c r="D11">
        <f>Опт!$P$541</f>
        <v>0</v>
      </c>
      <c r="E11" t="e">
        <f t="shared" si="0"/>
        <v>#N/A</v>
      </c>
      <c r="F11">
        <f>Опт!$P$541</f>
        <v>0</v>
      </c>
      <c r="G11" t="e">
        <f t="shared" si="1"/>
        <v>#N/A</v>
      </c>
      <c r="H11">
        <f>Опт!$P$541</f>
        <v>0</v>
      </c>
      <c r="I11">
        <f>Опт!$P$541</f>
        <v>0</v>
      </c>
    </row>
    <row r="12" spans="1:9" ht="11.25" customHeight="1">
      <c r="A12">
        <f>Опт!$Q$542</f>
        <v>0</v>
      </c>
      <c r="B12">
        <f>Опт!$Q$542</f>
        <v>0</v>
      </c>
      <c r="C12">
        <f>Опт!$Q$542</f>
        <v>0</v>
      </c>
      <c r="D12">
        <f>Опт!$Q$542</f>
        <v>0</v>
      </c>
      <c r="E12" t="e">
        <f t="shared" si="0"/>
        <v>#N/A</v>
      </c>
      <c r="F12">
        <f>Опт!$Q$542</f>
        <v>0</v>
      </c>
      <c r="G12" t="e">
        <f t="shared" si="1"/>
        <v>#N/A</v>
      </c>
      <c r="H12">
        <f>Опт!$Q$542</f>
        <v>0</v>
      </c>
      <c r="I12">
        <f>Опт!$Q$542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0"/>
        <v>#N/A</v>
      </c>
      <c r="F13" t="e">
        <f>NA()</f>
        <v>#N/A</v>
      </c>
      <c r="G13" t="e">
        <f t="shared" si="1"/>
        <v>#N/A</v>
      </c>
      <c r="H13" t="e">
        <f>NA()</f>
        <v>#N/A</v>
      </c>
      <c r="I13" t="e">
        <f>NA()</f>
        <v>#N/A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 t="e">
        <f t="shared" si="0"/>
        <v>#N/A</v>
      </c>
      <c r="F14" t="e">
        <f>NA()</f>
        <v>#N/A</v>
      </c>
      <c r="G14" t="e">
        <f t="shared" si="1"/>
        <v>#N/A</v>
      </c>
      <c r="H14" t="e">
        <f>NA()</f>
        <v>#N/A</v>
      </c>
      <c r="I14" t="e">
        <f>NA()</f>
        <v>#N/A</v>
      </c>
    </row>
    <row r="15" spans="1:9" ht="11.25" customHeight="1">
      <c r="A15" t="e">
        <f>NA()</f>
        <v>#N/A</v>
      </c>
      <c r="B15" t="e">
        <f>NA()</f>
        <v>#N/A</v>
      </c>
      <c r="C15" t="e">
        <f>NA()</f>
        <v>#N/A</v>
      </c>
      <c r="D15" t="e">
        <f>NA()</f>
        <v>#N/A</v>
      </c>
      <c r="E15" t="e">
        <f t="shared" si="0"/>
        <v>#N/A</v>
      </c>
      <c r="F15" s="455" t="e">
        <f>NA()</f>
        <v>#N/A</v>
      </c>
      <c r="G15" t="e">
        <f t="shared" si="1"/>
        <v>#N/A</v>
      </c>
      <c r="H15" s="455" t="e">
        <f>NA()</f>
        <v>#N/A</v>
      </c>
      <c r="I15" s="455" t="e">
        <f>NA()</f>
        <v>#N/A</v>
      </c>
    </row>
    <row r="16" spans="1:9" ht="11.25" customHeight="1">
      <c r="A16" t="e">
        <f>NA()</f>
        <v>#N/A</v>
      </c>
      <c r="B16" t="e">
        <f>NA()</f>
        <v>#N/A</v>
      </c>
      <c r="C16" t="e">
        <f>NA()</f>
        <v>#N/A</v>
      </c>
      <c r="D16" t="e">
        <f>NA()</f>
        <v>#N/A</v>
      </c>
      <c r="E16" t="e">
        <f t="shared" si="0"/>
        <v>#N/A</v>
      </c>
      <c r="F16" s="455" t="e">
        <f>NA()</f>
        <v>#N/A</v>
      </c>
      <c r="G16" t="e">
        <f t="shared" si="1"/>
        <v>#N/A</v>
      </c>
      <c r="H16" s="455" t="e">
        <f>NA()</f>
        <v>#N/A</v>
      </c>
      <c r="I16" s="455" t="e">
        <f>NA()</f>
        <v>#N/A</v>
      </c>
    </row>
    <row r="17" spans="1:9" ht="11.25" customHeight="1">
      <c r="A17">
        <f>Опт!$IG$473</f>
        <v>0</v>
      </c>
      <c r="B17">
        <f>Опт!$IG$473</f>
        <v>0</v>
      </c>
      <c r="C17">
        <f>Опт!$IG$473</f>
        <v>0</v>
      </c>
      <c r="D17">
        <f>Опт!$IG$473</f>
        <v>0</v>
      </c>
      <c r="E17">
        <f>Опт!$IG$473</f>
        <v>0</v>
      </c>
      <c r="F17">
        <f>Опт!$IG$473</f>
        <v>0</v>
      </c>
      <c r="G17">
        <f>Опт!$IG$473</f>
        <v>0</v>
      </c>
      <c r="H17">
        <f>Опт!$IG$473</f>
        <v>0</v>
      </c>
      <c r="I17">
        <f>Опт!$IG$473</f>
        <v>0</v>
      </c>
    </row>
    <row r="18" spans="1:9" ht="11.25" customHeight="1">
      <c r="A18" t="e">
        <f aca="true" t="shared" si="2" ref="A18:A32">NA()</f>
        <v>#N/A</v>
      </c>
      <c r="B18" t="e">
        <f aca="true" t="shared" si="3" ref="B18:B32">NA()</f>
        <v>#N/A</v>
      </c>
      <c r="C18" t="e">
        <f aca="true" t="shared" si="4" ref="C18:C32">NA()</f>
        <v>#N/A</v>
      </c>
      <c r="D18" t="e">
        <f aca="true" t="shared" si="5" ref="D18:D32">NA()</f>
        <v>#N/A</v>
      </c>
      <c r="E18" t="e">
        <f>NA()</f>
        <v>#N/A</v>
      </c>
      <c r="F18" t="e">
        <f aca="true" t="shared" si="6" ref="F18:F32">NA()</f>
        <v>#N/A</v>
      </c>
      <c r="G18" t="e">
        <f>NA()</f>
        <v>#N/A</v>
      </c>
      <c r="H18" t="e">
        <f aca="true" t="shared" si="7" ref="H18:H32">NA()</f>
        <v>#N/A</v>
      </c>
      <c r="I18" t="e">
        <f aca="true" t="shared" si="8" ref="I18:I32">NA()</f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 t="e">
        <f>NA()</f>
        <v>#N/A</v>
      </c>
      <c r="F19" t="e">
        <f t="shared" si="6"/>
        <v>#N/A</v>
      </c>
      <c r="G19" t="e">
        <f>NA()</f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Опт!$HZ$467</f>
        <v>0</v>
      </c>
      <c r="F20" t="e">
        <f t="shared" si="6"/>
        <v>#N/A</v>
      </c>
      <c r="G20">
        <f>Опт!$HZ$467</f>
        <v>0</v>
      </c>
      <c r="H20" t="e">
        <f t="shared" si="7"/>
        <v>#N/A</v>
      </c>
      <c r="I20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 t="e">
        <f>NA()</f>
        <v>#N/A</v>
      </c>
      <c r="F21" t="e">
        <f t="shared" si="6"/>
        <v>#N/A</v>
      </c>
      <c r="G21" t="e">
        <f>NA()</f>
        <v>#N/A</v>
      </c>
      <c r="H21" t="e">
        <f t="shared" si="7"/>
        <v>#N/A</v>
      </c>
      <c r="I21" t="e">
        <f t="shared" si="8"/>
        <v>#N/A</v>
      </c>
    </row>
    <row r="22" spans="1:9" ht="11.25" customHeight="1">
      <c r="A22" t="e">
        <f t="shared" si="2"/>
        <v>#N/A</v>
      </c>
      <c r="B22" t="e">
        <f t="shared" si="3"/>
        <v>#N/A</v>
      </c>
      <c r="C22" t="e">
        <f t="shared" si="4"/>
        <v>#N/A</v>
      </c>
      <c r="D22" t="e">
        <f t="shared" si="5"/>
        <v>#N/A</v>
      </c>
      <c r="E22" t="e">
        <f>NA()</f>
        <v>#N/A</v>
      </c>
      <c r="F22" t="e">
        <f t="shared" si="6"/>
        <v>#N/A</v>
      </c>
      <c r="G22" t="e">
        <f>NA()</f>
        <v>#N/A</v>
      </c>
      <c r="H22" t="e">
        <f t="shared" si="7"/>
        <v>#N/A</v>
      </c>
      <c r="I22" t="e">
        <f t="shared" si="8"/>
        <v>#N/A</v>
      </c>
    </row>
    <row r="23" spans="1:9" ht="11.25" customHeight="1">
      <c r="A23" t="e">
        <f t="shared" si="2"/>
        <v>#N/A</v>
      </c>
      <c r="B23" t="e">
        <f t="shared" si="3"/>
        <v>#N/A</v>
      </c>
      <c r="C23" t="e">
        <f t="shared" si="4"/>
        <v>#N/A</v>
      </c>
      <c r="D23" t="e">
        <f t="shared" si="5"/>
        <v>#N/A</v>
      </c>
      <c r="E23">
        <f>Опт!$ID$468</f>
        <v>0</v>
      </c>
      <c r="F23" t="e">
        <f t="shared" si="6"/>
        <v>#N/A</v>
      </c>
      <c r="G23">
        <f>Опт!$ID$468</f>
        <v>0</v>
      </c>
      <c r="H23" t="e">
        <f t="shared" si="7"/>
        <v>#N/A</v>
      </c>
      <c r="I23" t="e">
        <f t="shared" si="8"/>
        <v>#N/A</v>
      </c>
    </row>
    <row r="24" spans="1:9" ht="11.25" customHeight="1">
      <c r="A24" t="e">
        <f t="shared" si="2"/>
        <v>#N/A</v>
      </c>
      <c r="B24" t="e">
        <f t="shared" si="3"/>
        <v>#N/A</v>
      </c>
      <c r="C24" t="e">
        <f t="shared" si="4"/>
        <v>#N/A</v>
      </c>
      <c r="D24" t="e">
        <f t="shared" si="5"/>
        <v>#N/A</v>
      </c>
      <c r="E24">
        <f>Опт!$IE$469</f>
        <v>0</v>
      </c>
      <c r="F24" t="e">
        <f t="shared" si="6"/>
        <v>#N/A</v>
      </c>
      <c r="G24">
        <f>Опт!$IE$469</f>
        <v>0</v>
      </c>
      <c r="H24" t="e">
        <f t="shared" si="7"/>
        <v>#N/A</v>
      </c>
      <c r="I24" t="e">
        <f t="shared" si="8"/>
        <v>#N/A</v>
      </c>
    </row>
    <row r="25" spans="1:9" ht="11.25" customHeight="1">
      <c r="A25" t="e">
        <f t="shared" si="2"/>
        <v>#N/A</v>
      </c>
      <c r="B25" t="e">
        <f t="shared" si="3"/>
        <v>#N/A</v>
      </c>
      <c r="C25" t="e">
        <f t="shared" si="4"/>
        <v>#N/A</v>
      </c>
      <c r="D25" t="e">
        <f t="shared" si="5"/>
        <v>#N/A</v>
      </c>
      <c r="E25">
        <f>Опт!$IF$472</f>
        <v>0</v>
      </c>
      <c r="F25" t="e">
        <f t="shared" si="6"/>
        <v>#N/A</v>
      </c>
      <c r="G25">
        <f>Опт!$IF$472</f>
        <v>0</v>
      </c>
      <c r="H25" t="e">
        <f t="shared" si="7"/>
        <v>#N/A</v>
      </c>
      <c r="I25" t="e">
        <f t="shared" si="8"/>
        <v>#N/A</v>
      </c>
    </row>
    <row r="26" spans="1:9" ht="11.25" customHeight="1">
      <c r="A26" t="e">
        <f t="shared" si="2"/>
        <v>#N/A</v>
      </c>
      <c r="B26" t="e">
        <f t="shared" si="3"/>
        <v>#N/A</v>
      </c>
      <c r="C26" t="e">
        <f t="shared" si="4"/>
        <v>#N/A</v>
      </c>
      <c r="D26" t="e">
        <f t="shared" si="5"/>
        <v>#N/A</v>
      </c>
      <c r="E26" t="e">
        <f aca="true" t="shared" si="9" ref="E26:E51">NA()</f>
        <v>#N/A</v>
      </c>
      <c r="F26" t="e">
        <f t="shared" si="6"/>
        <v>#N/A</v>
      </c>
      <c r="G26" t="e">
        <f aca="true" t="shared" si="10" ref="G26:G51">NA()</f>
        <v>#N/A</v>
      </c>
      <c r="H26" t="e">
        <f t="shared" si="7"/>
        <v>#N/A</v>
      </c>
      <c r="I26" t="e">
        <f t="shared" si="8"/>
        <v>#N/A</v>
      </c>
    </row>
    <row r="27" spans="1:9" ht="11.25" customHeight="1">
      <c r="A27" t="e">
        <f t="shared" si="2"/>
        <v>#N/A</v>
      </c>
      <c r="B27" t="e">
        <f t="shared" si="3"/>
        <v>#N/A</v>
      </c>
      <c r="C27" t="e">
        <f t="shared" si="4"/>
        <v>#N/A</v>
      </c>
      <c r="D27" t="e">
        <f t="shared" si="5"/>
        <v>#N/A</v>
      </c>
      <c r="E27" t="e">
        <f t="shared" si="9"/>
        <v>#N/A</v>
      </c>
      <c r="F27" t="e">
        <f t="shared" si="6"/>
        <v>#N/A</v>
      </c>
      <c r="G27" t="e">
        <f t="shared" si="10"/>
        <v>#N/A</v>
      </c>
      <c r="H27" t="e">
        <f t="shared" si="7"/>
        <v>#N/A</v>
      </c>
      <c r="I27" t="e">
        <f t="shared" si="8"/>
        <v>#N/A</v>
      </c>
    </row>
    <row r="28" spans="1:9" ht="11.25" customHeight="1">
      <c r="A28" t="e">
        <f t="shared" si="2"/>
        <v>#N/A</v>
      </c>
      <c r="B28" t="e">
        <f t="shared" si="3"/>
        <v>#N/A</v>
      </c>
      <c r="C28" t="e">
        <f t="shared" si="4"/>
        <v>#N/A</v>
      </c>
      <c r="D28" t="e">
        <f t="shared" si="5"/>
        <v>#N/A</v>
      </c>
      <c r="E28" t="e">
        <f t="shared" si="9"/>
        <v>#N/A</v>
      </c>
      <c r="F28" t="e">
        <f t="shared" si="6"/>
        <v>#N/A</v>
      </c>
      <c r="G28" t="e">
        <f t="shared" si="10"/>
        <v>#N/A</v>
      </c>
      <c r="H28" t="e">
        <f t="shared" si="7"/>
        <v>#N/A</v>
      </c>
      <c r="I28" t="e">
        <f t="shared" si="8"/>
        <v>#N/A</v>
      </c>
    </row>
    <row r="29" spans="1:9" ht="11.25" customHeight="1">
      <c r="A29" t="e">
        <f t="shared" si="2"/>
        <v>#N/A</v>
      </c>
      <c r="B29" t="e">
        <f t="shared" si="3"/>
        <v>#N/A</v>
      </c>
      <c r="C29" t="e">
        <f t="shared" si="4"/>
        <v>#N/A</v>
      </c>
      <c r="D29" t="e">
        <f t="shared" si="5"/>
        <v>#N/A</v>
      </c>
      <c r="E29" t="e">
        <f t="shared" si="9"/>
        <v>#N/A</v>
      </c>
      <c r="F29" t="e">
        <f t="shared" si="6"/>
        <v>#N/A</v>
      </c>
      <c r="G29" t="e">
        <f t="shared" si="10"/>
        <v>#N/A</v>
      </c>
      <c r="H29" t="e">
        <f t="shared" si="7"/>
        <v>#N/A</v>
      </c>
      <c r="I29" t="e">
        <f t="shared" si="8"/>
        <v>#N/A</v>
      </c>
    </row>
    <row r="30" spans="1:9" ht="11.25" customHeight="1">
      <c r="A30" t="e">
        <f t="shared" si="2"/>
        <v>#N/A</v>
      </c>
      <c r="B30" t="e">
        <f t="shared" si="3"/>
        <v>#N/A</v>
      </c>
      <c r="C30" t="e">
        <f t="shared" si="4"/>
        <v>#N/A</v>
      </c>
      <c r="D30" t="e">
        <f t="shared" si="5"/>
        <v>#N/A</v>
      </c>
      <c r="E30" t="e">
        <f t="shared" si="9"/>
        <v>#N/A</v>
      </c>
      <c r="F30" s="455" t="e">
        <f t="shared" si="6"/>
        <v>#N/A</v>
      </c>
      <c r="G30" t="e">
        <f t="shared" si="10"/>
        <v>#N/A</v>
      </c>
      <c r="H30" s="455" t="e">
        <f t="shared" si="7"/>
        <v>#N/A</v>
      </c>
      <c r="I30" s="455" t="e">
        <f t="shared" si="8"/>
        <v>#N/A</v>
      </c>
    </row>
    <row r="31" spans="1:9" ht="11.25" customHeight="1">
      <c r="A31" t="e">
        <f t="shared" si="2"/>
        <v>#N/A</v>
      </c>
      <c r="B31" t="e">
        <f t="shared" si="3"/>
        <v>#N/A</v>
      </c>
      <c r="C31" t="e">
        <f t="shared" si="4"/>
        <v>#N/A</v>
      </c>
      <c r="D31" t="e">
        <f t="shared" si="5"/>
        <v>#N/A</v>
      </c>
      <c r="E31" t="e">
        <f t="shared" si="9"/>
        <v>#N/A</v>
      </c>
      <c r="F31" t="e">
        <f t="shared" si="6"/>
        <v>#N/A</v>
      </c>
      <c r="G31" t="e">
        <f t="shared" si="10"/>
        <v>#N/A</v>
      </c>
      <c r="H31" t="e">
        <f t="shared" si="7"/>
        <v>#N/A</v>
      </c>
      <c r="I31" t="e">
        <f t="shared" si="8"/>
        <v>#N/A</v>
      </c>
    </row>
    <row r="32" spans="1:9" ht="11.25" customHeight="1">
      <c r="A32" t="e">
        <f t="shared" si="2"/>
        <v>#N/A</v>
      </c>
      <c r="B32" t="e">
        <f t="shared" si="3"/>
        <v>#N/A</v>
      </c>
      <c r="C32" t="e">
        <f t="shared" si="4"/>
        <v>#N/A</v>
      </c>
      <c r="D32" t="e">
        <f t="shared" si="5"/>
        <v>#N/A</v>
      </c>
      <c r="E32" t="e">
        <f t="shared" si="9"/>
        <v>#N/A</v>
      </c>
      <c r="F32" t="e">
        <f t="shared" si="6"/>
        <v>#N/A</v>
      </c>
      <c r="G32" t="e">
        <f t="shared" si="10"/>
        <v>#N/A</v>
      </c>
      <c r="H32" t="e">
        <f t="shared" si="7"/>
        <v>#N/A</v>
      </c>
      <c r="I32" t="e">
        <f t="shared" si="8"/>
        <v>#N/A</v>
      </c>
    </row>
    <row r="33" spans="1:9" ht="11.25" customHeight="1">
      <c r="A33">
        <f>Опт!$P$541</f>
        <v>0</v>
      </c>
      <c r="B33">
        <f>Опт!$P$541</f>
        <v>0</v>
      </c>
      <c r="C33">
        <f>Опт!$P$541</f>
        <v>0</v>
      </c>
      <c r="D33">
        <f>Опт!$P$541</f>
        <v>0</v>
      </c>
      <c r="E33" t="e">
        <f t="shared" si="9"/>
        <v>#N/A</v>
      </c>
      <c r="F33">
        <f>Опт!$P$541</f>
        <v>0</v>
      </c>
      <c r="G33" t="e">
        <f t="shared" si="10"/>
        <v>#N/A</v>
      </c>
      <c r="H33">
        <f>Опт!$P$541</f>
        <v>0</v>
      </c>
      <c r="I33">
        <f>Опт!$P$541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 t="e">
        <f t="shared" si="9"/>
        <v>#N/A</v>
      </c>
      <c r="F34" t="e">
        <f>NA()</f>
        <v>#N/A</v>
      </c>
      <c r="G34" t="e">
        <f t="shared" si="10"/>
        <v>#N/A</v>
      </c>
      <c r="H34" t="e">
        <f>NA()</f>
        <v>#N/A</v>
      </c>
      <c r="I34" t="e">
        <f>NA()</f>
        <v>#N/A</v>
      </c>
    </row>
    <row r="35" spans="1:9" ht="11.25" customHeight="1">
      <c r="A35" t="e">
        <f>NA()</f>
        <v>#N/A</v>
      </c>
      <c r="B35" t="e">
        <f>NA()</f>
        <v>#N/A</v>
      </c>
      <c r="C35" t="e">
        <f>NA()</f>
        <v>#N/A</v>
      </c>
      <c r="D35" t="e">
        <f>NA()</f>
        <v>#N/A</v>
      </c>
      <c r="E35" t="e">
        <f t="shared" si="9"/>
        <v>#N/A</v>
      </c>
      <c r="F35" t="e">
        <f>NA()</f>
        <v>#N/A</v>
      </c>
      <c r="G35" t="e">
        <f t="shared" si="10"/>
        <v>#N/A</v>
      </c>
      <c r="H35" t="e">
        <f>NA()</f>
        <v>#N/A</v>
      </c>
      <c r="I35" t="e">
        <f>NA()</f>
        <v>#N/A</v>
      </c>
    </row>
    <row r="36" spans="1:9" ht="11.25" customHeight="1">
      <c r="A36">
        <f>Опт!$AJ$546</f>
        <v>0</v>
      </c>
      <c r="B36">
        <f>Опт!$AJ$546</f>
        <v>0</v>
      </c>
      <c r="C36">
        <f>Опт!$AJ$546</f>
        <v>0</v>
      </c>
      <c r="D36">
        <f>Опт!$AJ$546</f>
        <v>0</v>
      </c>
      <c r="E36" t="e">
        <f t="shared" si="9"/>
        <v>#N/A</v>
      </c>
      <c r="F36">
        <f>Опт!$AJ$546</f>
        <v>0</v>
      </c>
      <c r="G36" t="e">
        <f t="shared" si="10"/>
        <v>#N/A</v>
      </c>
      <c r="H36">
        <f>Опт!$AJ$546</f>
        <v>0</v>
      </c>
      <c r="I36">
        <f>Опт!$AJ$546</f>
        <v>0</v>
      </c>
    </row>
    <row r="37" spans="1:9" ht="11.25" customHeight="1">
      <c r="A37" t="e">
        <f aca="true" t="shared" si="11" ref="A37:A46">NA()</f>
        <v>#N/A</v>
      </c>
      <c r="B37" t="e">
        <f aca="true" t="shared" si="12" ref="B37:B46">NA()</f>
        <v>#N/A</v>
      </c>
      <c r="C37" t="e">
        <f aca="true" t="shared" si="13" ref="C37:C46">NA()</f>
        <v>#N/A</v>
      </c>
      <c r="D37" t="e">
        <f aca="true" t="shared" si="14" ref="D37:D46">NA()</f>
        <v>#N/A</v>
      </c>
      <c r="E37" t="e">
        <f t="shared" si="9"/>
        <v>#N/A</v>
      </c>
      <c r="F37" t="e">
        <f aca="true" t="shared" si="15" ref="F37:F46">NA()</f>
        <v>#N/A</v>
      </c>
      <c r="G37" t="e">
        <f t="shared" si="10"/>
        <v>#N/A</v>
      </c>
      <c r="H37" t="e">
        <f aca="true" t="shared" si="16" ref="H37:H46">NA()</f>
        <v>#N/A</v>
      </c>
      <c r="I37" t="e">
        <f aca="true" t="shared" si="17" ref="I37:I46">NA()</f>
        <v>#N/A</v>
      </c>
    </row>
    <row r="38" spans="1:9" ht="11.25" customHeight="1">
      <c r="A38" t="e">
        <f t="shared" si="11"/>
        <v>#N/A</v>
      </c>
      <c r="B38" t="e">
        <f t="shared" si="12"/>
        <v>#N/A</v>
      </c>
      <c r="C38" t="e">
        <f t="shared" si="13"/>
        <v>#N/A</v>
      </c>
      <c r="D38" t="e">
        <f t="shared" si="14"/>
        <v>#N/A</v>
      </c>
      <c r="E38" t="e">
        <f t="shared" si="9"/>
        <v>#N/A</v>
      </c>
      <c r="F38" t="e">
        <f t="shared" si="15"/>
        <v>#N/A</v>
      </c>
      <c r="G38" t="e">
        <f t="shared" si="10"/>
        <v>#N/A</v>
      </c>
      <c r="H38" t="e">
        <f t="shared" si="16"/>
        <v>#N/A</v>
      </c>
      <c r="I38" t="e">
        <f t="shared" si="17"/>
        <v>#N/A</v>
      </c>
    </row>
    <row r="39" spans="1:9" ht="11.25" customHeight="1">
      <c r="A39" t="e">
        <f t="shared" si="11"/>
        <v>#N/A</v>
      </c>
      <c r="B39" t="e">
        <f t="shared" si="12"/>
        <v>#N/A</v>
      </c>
      <c r="C39" t="e">
        <f t="shared" si="13"/>
        <v>#N/A</v>
      </c>
      <c r="D39" t="e">
        <f t="shared" si="14"/>
        <v>#N/A</v>
      </c>
      <c r="E39" t="e">
        <f t="shared" si="9"/>
        <v>#N/A</v>
      </c>
      <c r="F39" t="e">
        <f t="shared" si="15"/>
        <v>#N/A</v>
      </c>
      <c r="G39" t="e">
        <f t="shared" si="10"/>
        <v>#N/A</v>
      </c>
      <c r="H39" t="e">
        <f t="shared" si="16"/>
        <v>#N/A</v>
      </c>
      <c r="I39" t="e">
        <f t="shared" si="17"/>
        <v>#N/A</v>
      </c>
    </row>
    <row r="40" spans="1:9" ht="11.25" customHeight="1">
      <c r="A40" s="455" t="e">
        <f t="shared" si="11"/>
        <v>#N/A</v>
      </c>
      <c r="B40" s="455" t="e">
        <f t="shared" si="12"/>
        <v>#N/A</v>
      </c>
      <c r="C40" s="455" t="e">
        <f t="shared" si="13"/>
        <v>#N/A</v>
      </c>
      <c r="D40" s="455" t="e">
        <f t="shared" si="14"/>
        <v>#N/A</v>
      </c>
      <c r="E40" t="e">
        <f t="shared" si="9"/>
        <v>#N/A</v>
      </c>
      <c r="F40" s="455" t="e">
        <f t="shared" si="15"/>
        <v>#N/A</v>
      </c>
      <c r="G40" t="e">
        <f t="shared" si="10"/>
        <v>#N/A</v>
      </c>
      <c r="H40" s="455" t="e">
        <f t="shared" si="16"/>
        <v>#N/A</v>
      </c>
      <c r="I40" s="455" t="e">
        <f t="shared" si="17"/>
        <v>#N/A</v>
      </c>
    </row>
    <row r="41" spans="1:9" ht="11.25" customHeight="1">
      <c r="A41" t="e">
        <f t="shared" si="11"/>
        <v>#N/A</v>
      </c>
      <c r="B41" t="e">
        <f t="shared" si="12"/>
        <v>#N/A</v>
      </c>
      <c r="C41" t="e">
        <f t="shared" si="13"/>
        <v>#N/A</v>
      </c>
      <c r="D41" t="e">
        <f t="shared" si="14"/>
        <v>#N/A</v>
      </c>
      <c r="E41" t="e">
        <f t="shared" si="9"/>
        <v>#N/A</v>
      </c>
      <c r="F41" s="455" t="e">
        <f t="shared" si="15"/>
        <v>#N/A</v>
      </c>
      <c r="G41" t="e">
        <f t="shared" si="10"/>
        <v>#N/A</v>
      </c>
      <c r="H41" s="455" t="e">
        <f t="shared" si="16"/>
        <v>#N/A</v>
      </c>
      <c r="I41" s="455" t="e">
        <f t="shared" si="17"/>
        <v>#N/A</v>
      </c>
    </row>
    <row r="42" spans="1:9" ht="11.25" customHeight="1">
      <c r="A42" t="e">
        <f t="shared" si="11"/>
        <v>#N/A</v>
      </c>
      <c r="B42" t="e">
        <f t="shared" si="12"/>
        <v>#N/A</v>
      </c>
      <c r="C42" t="e">
        <f t="shared" si="13"/>
        <v>#N/A</v>
      </c>
      <c r="D42" t="e">
        <f t="shared" si="14"/>
        <v>#N/A</v>
      </c>
      <c r="E42" t="e">
        <f t="shared" si="9"/>
        <v>#N/A</v>
      </c>
      <c r="F42" s="455" t="e">
        <f t="shared" si="15"/>
        <v>#N/A</v>
      </c>
      <c r="G42" t="e">
        <f t="shared" si="10"/>
        <v>#N/A</v>
      </c>
      <c r="H42" s="455" t="e">
        <f t="shared" si="16"/>
        <v>#N/A</v>
      </c>
      <c r="I42" s="455" t="e">
        <f t="shared" si="17"/>
        <v>#N/A</v>
      </c>
    </row>
    <row r="43" spans="1:9" ht="11.25" customHeight="1">
      <c r="A43" t="e">
        <f t="shared" si="11"/>
        <v>#N/A</v>
      </c>
      <c r="B43" t="e">
        <f t="shared" si="12"/>
        <v>#N/A</v>
      </c>
      <c r="C43" t="e">
        <f t="shared" si="13"/>
        <v>#N/A</v>
      </c>
      <c r="D43" t="e">
        <f t="shared" si="14"/>
        <v>#N/A</v>
      </c>
      <c r="E43" t="e">
        <f t="shared" si="9"/>
        <v>#N/A</v>
      </c>
      <c r="F43" t="e">
        <f t="shared" si="15"/>
        <v>#N/A</v>
      </c>
      <c r="G43" t="e">
        <f t="shared" si="10"/>
        <v>#N/A</v>
      </c>
      <c r="H43" t="e">
        <f t="shared" si="16"/>
        <v>#N/A</v>
      </c>
      <c r="I43" t="e">
        <f t="shared" si="17"/>
        <v>#N/A</v>
      </c>
    </row>
    <row r="44" spans="1:9" ht="11.25" customHeight="1">
      <c r="A44" t="e">
        <f t="shared" si="11"/>
        <v>#N/A</v>
      </c>
      <c r="B44" t="e">
        <f t="shared" si="12"/>
        <v>#N/A</v>
      </c>
      <c r="C44" t="e">
        <f t="shared" si="13"/>
        <v>#N/A</v>
      </c>
      <c r="D44" t="e">
        <f t="shared" si="14"/>
        <v>#N/A</v>
      </c>
      <c r="E44" t="e">
        <f t="shared" si="9"/>
        <v>#N/A</v>
      </c>
      <c r="F44" t="e">
        <f t="shared" si="15"/>
        <v>#N/A</v>
      </c>
      <c r="G44" t="e">
        <f t="shared" si="10"/>
        <v>#N/A</v>
      </c>
      <c r="H44" t="e">
        <f t="shared" si="16"/>
        <v>#N/A</v>
      </c>
      <c r="I44" t="e">
        <f t="shared" si="17"/>
        <v>#N/A</v>
      </c>
    </row>
    <row r="45" spans="1:9" ht="11.25" customHeight="1">
      <c r="A45" t="e">
        <f t="shared" si="11"/>
        <v>#N/A</v>
      </c>
      <c r="B45" t="e">
        <f t="shared" si="12"/>
        <v>#N/A</v>
      </c>
      <c r="C45" t="e">
        <f t="shared" si="13"/>
        <v>#N/A</v>
      </c>
      <c r="D45" t="e">
        <f t="shared" si="14"/>
        <v>#N/A</v>
      </c>
      <c r="E45" t="e">
        <f t="shared" si="9"/>
        <v>#N/A</v>
      </c>
      <c r="F45" s="455" t="e">
        <f t="shared" si="15"/>
        <v>#N/A</v>
      </c>
      <c r="G45" t="e">
        <f t="shared" si="10"/>
        <v>#N/A</v>
      </c>
      <c r="H45" s="455" t="e">
        <f t="shared" si="16"/>
        <v>#N/A</v>
      </c>
      <c r="I45" s="455" t="e">
        <f t="shared" si="17"/>
        <v>#N/A</v>
      </c>
    </row>
    <row r="46" spans="1:9" ht="11.25" customHeight="1">
      <c r="A46" t="e">
        <f t="shared" si="11"/>
        <v>#N/A</v>
      </c>
      <c r="B46" t="e">
        <f t="shared" si="12"/>
        <v>#N/A</v>
      </c>
      <c r="C46" t="e">
        <f t="shared" si="13"/>
        <v>#N/A</v>
      </c>
      <c r="D46" t="e">
        <f t="shared" si="14"/>
        <v>#N/A</v>
      </c>
      <c r="E46" t="e">
        <f t="shared" si="9"/>
        <v>#N/A</v>
      </c>
      <c r="F46" s="455" t="e">
        <f t="shared" si="15"/>
        <v>#N/A</v>
      </c>
      <c r="G46" t="e">
        <f t="shared" si="10"/>
        <v>#N/A</v>
      </c>
      <c r="H46" s="455" t="e">
        <f t="shared" si="16"/>
        <v>#N/A</v>
      </c>
      <c r="I46" s="455" t="e">
        <f t="shared" si="17"/>
        <v>#N/A</v>
      </c>
    </row>
    <row r="47" spans="1:9" ht="11.25" customHeight="1">
      <c r="A47">
        <f>Опт!$BS$587</f>
        <v>0</v>
      </c>
      <c r="B47">
        <f>Опт!$BS$587</f>
        <v>0</v>
      </c>
      <c r="C47">
        <f>Опт!$BS$587</f>
        <v>0</v>
      </c>
      <c r="D47">
        <f>Опт!$BS$587</f>
        <v>0</v>
      </c>
      <c r="E47" t="e">
        <f t="shared" si="9"/>
        <v>#N/A</v>
      </c>
      <c r="F47">
        <f>Опт!$BS$587</f>
        <v>0</v>
      </c>
      <c r="G47" t="e">
        <f t="shared" si="10"/>
        <v>#N/A</v>
      </c>
      <c r="H47">
        <f>Опт!$BS$587</f>
        <v>0</v>
      </c>
      <c r="I47">
        <f>Опт!$BS$587</f>
        <v>0</v>
      </c>
    </row>
    <row r="48" spans="1:9" ht="11.25" customHeight="1">
      <c r="A48" t="e">
        <f>NA()</f>
        <v>#N/A</v>
      </c>
      <c r="B48" t="e">
        <f>NA()</f>
        <v>#N/A</v>
      </c>
      <c r="C48" t="e">
        <f>NA()</f>
        <v>#N/A</v>
      </c>
      <c r="D48" t="e">
        <f>NA()</f>
        <v>#N/A</v>
      </c>
      <c r="E48" t="e">
        <f t="shared" si="9"/>
        <v>#N/A</v>
      </c>
      <c r="F48" t="e">
        <f>NA()</f>
        <v>#N/A</v>
      </c>
      <c r="G48" t="e">
        <f t="shared" si="10"/>
        <v>#N/A</v>
      </c>
      <c r="H48" t="e">
        <f>NA()</f>
        <v>#N/A</v>
      </c>
      <c r="I48" t="e">
        <f>NA()</f>
        <v>#N/A</v>
      </c>
    </row>
    <row r="49" spans="1:9" ht="11.25" customHeight="1">
      <c r="A49">
        <f>Опт!$GI$433</f>
        <v>0</v>
      </c>
      <c r="B49">
        <f>Опт!$GI$433</f>
        <v>0</v>
      </c>
      <c r="C49">
        <f>Опт!$GI$433</f>
        <v>0</v>
      </c>
      <c r="D49">
        <f>Опт!$GI$433</f>
        <v>0</v>
      </c>
      <c r="E49" t="e">
        <f t="shared" si="9"/>
        <v>#N/A</v>
      </c>
      <c r="F49">
        <f>Опт!$GI$433</f>
        <v>0</v>
      </c>
      <c r="G49" t="e">
        <f t="shared" si="10"/>
        <v>#N/A</v>
      </c>
      <c r="H49">
        <f>Опт!$GI$433</f>
        <v>0</v>
      </c>
      <c r="I49">
        <f>Опт!$GI$433</f>
        <v>0</v>
      </c>
    </row>
    <row r="50" spans="1:9" ht="11.25" customHeight="1">
      <c r="A50">
        <f>Опт!$BH$581</f>
        <v>0</v>
      </c>
      <c r="B50">
        <f>Опт!$BH$581</f>
        <v>0</v>
      </c>
      <c r="C50">
        <f>Опт!$BH$581</f>
        <v>0</v>
      </c>
      <c r="D50">
        <f>Опт!$BH$581</f>
        <v>0</v>
      </c>
      <c r="E50" t="e">
        <f t="shared" si="9"/>
        <v>#N/A</v>
      </c>
      <c r="F50">
        <f>Опт!$BH$581</f>
        <v>0</v>
      </c>
      <c r="G50" t="e">
        <f t="shared" si="10"/>
        <v>#N/A</v>
      </c>
      <c r="H50">
        <f>Опт!$BH$581</f>
        <v>0</v>
      </c>
      <c r="I50">
        <f>Опт!$BH$581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9"/>
        <v>#N/A</v>
      </c>
      <c r="F51" t="e">
        <f>NA()</f>
        <v>#N/A</v>
      </c>
      <c r="G51" t="e">
        <f t="shared" si="10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="80" zoomScaleNormal="80" zoomScalePageLayoutView="0" workbookViewId="0" topLeftCell="A1">
      <selection activeCell="A2" sqref="A2"/>
    </sheetView>
  </sheetViews>
  <sheetFormatPr defaultColWidth="9.33203125" defaultRowHeight="11.25" customHeight="1"/>
  <sheetData>
    <row r="1" spans="1:9" ht="15.75" customHeight="1">
      <c r="A1" s="550" t="s">
        <v>10</v>
      </c>
      <c r="B1" s="550"/>
      <c r="C1" s="550"/>
      <c r="D1" s="551" t="s">
        <v>11</v>
      </c>
      <c r="E1" s="551"/>
      <c r="F1" s="451" t="s">
        <v>734</v>
      </c>
      <c r="G1" s="452" t="s">
        <v>735</v>
      </c>
      <c r="H1" s="453" t="s">
        <v>13</v>
      </c>
      <c r="I1" s="454" t="s">
        <v>736</v>
      </c>
    </row>
    <row r="2" spans="1:9" ht="11.25" customHeight="1">
      <c r="A2" t="str">
        <f>Опт!B555</f>
        <v>Масло растительное</v>
      </c>
      <c r="B2">
        <f>Опт!C555</f>
        <v>0</v>
      </c>
      <c r="C2">
        <f>Опт!D555</f>
        <v>0</v>
      </c>
      <c r="D2">
        <f>Опт!E555</f>
        <v>0</v>
      </c>
      <c r="E2" t="e">
        <f aca="true" t="shared" si="0" ref="E2:E7">NA()</f>
        <v>#N/A</v>
      </c>
      <c r="F2">
        <f>Опт!H555</f>
        <v>0</v>
      </c>
      <c r="G2" t="e">
        <f aca="true" t="shared" si="1" ref="G2:G7">NA()</f>
        <v>#N/A</v>
      </c>
      <c r="H2">
        <f>Опт!H555</f>
        <v>0</v>
      </c>
      <c r="I2">
        <f>Опт!H555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 t="str">
        <f>Опт!B582</f>
        <v>Масло льняное 0,5л пл/бут. 1/24  (мин. партия- 24 бутылки) </v>
      </c>
      <c r="B4">
        <f>Опт!C582</f>
        <v>0</v>
      </c>
      <c r="C4">
        <f>Опт!D582</f>
        <v>0</v>
      </c>
      <c r="D4" t="str">
        <f>Опт!E582</f>
        <v>Чкаловск, Ниж-ая обл.</v>
      </c>
      <c r="E4" t="e">
        <f t="shared" si="0"/>
        <v>#N/A</v>
      </c>
      <c r="F4" s="455">
        <f>Опт!H582</f>
        <v>149.9</v>
      </c>
      <c r="G4" t="e">
        <f t="shared" si="1"/>
        <v>#N/A</v>
      </c>
      <c r="H4" s="455">
        <f>Опт!H582</f>
        <v>149.9</v>
      </c>
      <c r="I4" s="455">
        <f>Опт!H582</f>
        <v>149.9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 t="shared" si="0"/>
        <v>#N/A</v>
      </c>
      <c r="F5" t="e">
        <f>NA()</f>
        <v>#N/A</v>
      </c>
      <c r="G5" t="e">
        <f t="shared" si="1"/>
        <v>#N/A</v>
      </c>
      <c r="H5" t="e">
        <f>NA()</f>
        <v>#N/A</v>
      </c>
      <c r="I5" t="e">
        <f>NA()</f>
        <v>#N/A</v>
      </c>
    </row>
    <row r="6" spans="1:9" ht="11.25" customHeight="1">
      <c r="A6" t="e">
        <f>NA()</f>
        <v>#N/A</v>
      </c>
      <c r="B6" t="e">
        <f>NA()</f>
        <v>#N/A</v>
      </c>
      <c r="C6" t="e">
        <f>NA()</f>
        <v>#N/A</v>
      </c>
      <c r="D6" t="e">
        <f>NA()</f>
        <v>#N/A</v>
      </c>
      <c r="E6" t="e">
        <f t="shared" si="0"/>
        <v>#N/A</v>
      </c>
      <c r="F6" t="e">
        <f>NA()</f>
        <v>#N/A</v>
      </c>
      <c r="G6" t="e">
        <f t="shared" si="1"/>
        <v>#N/A</v>
      </c>
      <c r="H6" t="e">
        <f>NA()</f>
        <v>#N/A</v>
      </c>
      <c r="I6" t="e">
        <f>NA()</f>
        <v>#N/A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 t="str">
        <f>Опт!B584</f>
        <v>Масло Злато подс. раф. 1 л. (1/15) </v>
      </c>
      <c r="B8">
        <f>Опт!C584</f>
        <v>0</v>
      </c>
      <c r="C8">
        <f>Опт!D584</f>
        <v>0</v>
      </c>
      <c r="D8" t="str">
        <f>Опт!E584</f>
        <v>Ростов-на-Дону</v>
      </c>
      <c r="E8">
        <f>Опт!$O$540</f>
        <v>0</v>
      </c>
      <c r="F8" s="455">
        <f>Опт!H584</f>
        <v>102.9</v>
      </c>
      <c r="G8">
        <f>Опт!$O$540</f>
        <v>0</v>
      </c>
      <c r="H8" s="455">
        <f>Опт!H584</f>
        <v>102.9</v>
      </c>
      <c r="I8" s="455">
        <f>Опт!H584</f>
        <v>102.9</v>
      </c>
    </row>
    <row r="9" spans="1:9" ht="11.25" customHeight="1">
      <c r="A9" t="str">
        <f>Опт!B588</f>
        <v>Масло Золотая семечка подс. раф. 1 л. (1/15) </v>
      </c>
      <c r="B9">
        <f>Опт!C588</f>
        <v>0</v>
      </c>
      <c r="C9">
        <f>Опт!D588</f>
        <v>0</v>
      </c>
      <c r="D9" t="str">
        <f>Опт!E588</f>
        <v>Ростов-на-Дону</v>
      </c>
      <c r="E9">
        <f>Опт!$P$541</f>
        <v>0</v>
      </c>
      <c r="F9" s="455">
        <f>Опт!H587</f>
        <v>52.5</v>
      </c>
      <c r="G9">
        <f>Опт!$P$541</f>
        <v>0</v>
      </c>
      <c r="H9" s="455">
        <f>Опт!H587</f>
        <v>52.5</v>
      </c>
      <c r="I9" s="455">
        <f>Опт!H587</f>
        <v>52.5</v>
      </c>
    </row>
    <row r="10" spans="1:9" ht="11.25" customHeight="1">
      <c r="A10" t="e">
        <f aca="true" t="shared" si="2" ref="A10:A17">NA()</f>
        <v>#N/A</v>
      </c>
      <c r="B10" t="e">
        <f aca="true" t="shared" si="3" ref="B10:B17">NA()</f>
        <v>#N/A</v>
      </c>
      <c r="C10" t="e">
        <f aca="true" t="shared" si="4" ref="C10:C17">NA()</f>
        <v>#N/A</v>
      </c>
      <c r="D10" t="e">
        <f aca="true" t="shared" si="5" ref="D10:D17">NA()</f>
        <v>#N/A</v>
      </c>
      <c r="E10" t="e">
        <f aca="true" t="shared" si="6" ref="E10:E23">NA()</f>
        <v>#N/A</v>
      </c>
      <c r="F10" t="e">
        <f aca="true" t="shared" si="7" ref="F10:F17">NA()</f>
        <v>#N/A</v>
      </c>
      <c r="G10" t="e">
        <f aca="true" t="shared" si="8" ref="G10:G23">NA()</f>
        <v>#N/A</v>
      </c>
      <c r="H10" t="e">
        <f aca="true" t="shared" si="9" ref="H10:H17">NA()</f>
        <v>#N/A</v>
      </c>
      <c r="I10" t="e">
        <f aca="true" t="shared" si="10" ref="I10:I17">NA()</f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 t="e">
        <f t="shared" si="6"/>
        <v>#N/A</v>
      </c>
      <c r="F11" t="e">
        <f t="shared" si="7"/>
        <v>#N/A</v>
      </c>
      <c r="G11" t="e">
        <f t="shared" si="8"/>
        <v>#N/A</v>
      </c>
      <c r="H11" t="e">
        <f t="shared" si="9"/>
        <v>#N/A</v>
      </c>
      <c r="I11" t="e">
        <f t="shared" si="10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 t="e">
        <f t="shared" si="6"/>
        <v>#N/A</v>
      </c>
      <c r="F12" t="e">
        <f t="shared" si="7"/>
        <v>#N/A</v>
      </c>
      <c r="G12" t="e">
        <f t="shared" si="8"/>
        <v>#N/A</v>
      </c>
      <c r="H12" t="e">
        <f t="shared" si="9"/>
        <v>#N/A</v>
      </c>
      <c r="I12" t="e">
        <f t="shared" si="10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 t="e">
        <f t="shared" si="6"/>
        <v>#N/A</v>
      </c>
      <c r="F13" t="e">
        <f t="shared" si="7"/>
        <v>#N/A</v>
      </c>
      <c r="G13" t="e">
        <f t="shared" si="8"/>
        <v>#N/A</v>
      </c>
      <c r="H13" t="e">
        <f t="shared" si="9"/>
        <v>#N/A</v>
      </c>
      <c r="I13" t="e">
        <f t="shared" si="10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 t="e">
        <f t="shared" si="6"/>
        <v>#N/A</v>
      </c>
      <c r="F14" t="e">
        <f t="shared" si="7"/>
        <v>#N/A</v>
      </c>
      <c r="G14" t="e">
        <f t="shared" si="8"/>
        <v>#N/A</v>
      </c>
      <c r="H14" t="e">
        <f t="shared" si="9"/>
        <v>#N/A</v>
      </c>
      <c r="I14" t="e">
        <f t="shared" si="10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 t="shared" si="6"/>
        <v>#N/A</v>
      </c>
      <c r="F15" t="e">
        <f t="shared" si="7"/>
        <v>#N/A</v>
      </c>
      <c r="G15" t="e">
        <f t="shared" si="8"/>
        <v>#N/A</v>
      </c>
      <c r="H15" t="e">
        <f t="shared" si="9"/>
        <v>#N/A</v>
      </c>
      <c r="I15" t="e">
        <f t="shared" si="10"/>
        <v>#N/A</v>
      </c>
    </row>
    <row r="16" spans="1:9" ht="11.25" customHeight="1">
      <c r="A16" s="455" t="e">
        <f t="shared" si="2"/>
        <v>#N/A</v>
      </c>
      <c r="B16" s="455" t="e">
        <f t="shared" si="3"/>
        <v>#N/A</v>
      </c>
      <c r="C16" s="455" t="e">
        <f t="shared" si="4"/>
        <v>#N/A</v>
      </c>
      <c r="D16" s="455" t="e">
        <f t="shared" si="5"/>
        <v>#N/A</v>
      </c>
      <c r="E16" s="455" t="e">
        <f t="shared" si="6"/>
        <v>#N/A</v>
      </c>
      <c r="F16" s="455" t="e">
        <f t="shared" si="7"/>
        <v>#N/A</v>
      </c>
      <c r="G16" s="455" t="e">
        <f t="shared" si="8"/>
        <v>#N/A</v>
      </c>
      <c r="H16" s="455" t="e">
        <f t="shared" si="9"/>
        <v>#N/A</v>
      </c>
      <c r="I16" s="455" t="e">
        <f t="shared" si="10"/>
        <v>#N/A</v>
      </c>
    </row>
    <row r="17" spans="1:9" ht="11.25" customHeight="1">
      <c r="A17" t="e">
        <f t="shared" si="2"/>
        <v>#N/A</v>
      </c>
      <c r="B17" t="e">
        <f t="shared" si="3"/>
        <v>#N/A</v>
      </c>
      <c r="C17" t="e">
        <f t="shared" si="4"/>
        <v>#N/A</v>
      </c>
      <c r="D17" t="e">
        <f t="shared" si="5"/>
        <v>#N/A</v>
      </c>
      <c r="E17" t="e">
        <f t="shared" si="6"/>
        <v>#N/A</v>
      </c>
      <c r="F17" t="e">
        <f t="shared" si="7"/>
        <v>#N/A</v>
      </c>
      <c r="G17" t="e">
        <f t="shared" si="8"/>
        <v>#N/A</v>
      </c>
      <c r="H17" t="e">
        <f t="shared" si="9"/>
        <v>#N/A</v>
      </c>
      <c r="I17" t="e">
        <f t="shared" si="10"/>
        <v>#N/A</v>
      </c>
    </row>
    <row r="18" spans="1:9" ht="11.25" customHeight="1">
      <c r="A18">
        <f>Опт!$CC$592</f>
        <v>0</v>
      </c>
      <c r="B18">
        <f>Опт!$CC$592</f>
        <v>0</v>
      </c>
      <c r="C18">
        <f>Опт!$CC$592</f>
        <v>0</v>
      </c>
      <c r="D18">
        <f>Опт!$CC$592</f>
        <v>0</v>
      </c>
      <c r="E18" t="e">
        <f t="shared" si="6"/>
        <v>#N/A</v>
      </c>
      <c r="F18">
        <f>Опт!$CC$592</f>
        <v>0</v>
      </c>
      <c r="G18" t="e">
        <f t="shared" si="8"/>
        <v>#N/A</v>
      </c>
      <c r="H18">
        <f>Опт!$CC$592</f>
        <v>0</v>
      </c>
      <c r="I18">
        <f>Опт!$CC$592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6"/>
        <v>#N/A</v>
      </c>
      <c r="F19" t="e">
        <f>NA()</f>
        <v>#N/A</v>
      </c>
      <c r="G19" t="e">
        <f t="shared" si="8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Опт!$AO$551</f>
        <v>0</v>
      </c>
      <c r="B20">
        <f>Опт!$AO$551</f>
        <v>0</v>
      </c>
      <c r="C20">
        <f>Опт!$AO$551</f>
        <v>0</v>
      </c>
      <c r="D20">
        <f>Опт!$AO$551</f>
        <v>0</v>
      </c>
      <c r="E20" t="e">
        <f t="shared" si="6"/>
        <v>#N/A</v>
      </c>
      <c r="F20">
        <f>Опт!$AO$551</f>
        <v>0</v>
      </c>
      <c r="G20" t="e">
        <f t="shared" si="8"/>
        <v>#N/A</v>
      </c>
      <c r="H20">
        <f>Опт!$AO$551</f>
        <v>0</v>
      </c>
      <c r="I20">
        <f>Опт!$AO$551</f>
        <v>0</v>
      </c>
    </row>
    <row r="21" spans="1:9" ht="11.25" customHeight="1">
      <c r="A21">
        <f>Опт!$CQ$594</f>
        <v>0</v>
      </c>
      <c r="B21">
        <f>Опт!$CQ$594</f>
        <v>0</v>
      </c>
      <c r="C21">
        <f>Опт!$CQ$594</f>
        <v>0</v>
      </c>
      <c r="D21">
        <f>Опт!$CQ$594</f>
        <v>0</v>
      </c>
      <c r="E21" t="e">
        <f t="shared" si="6"/>
        <v>#N/A</v>
      </c>
      <c r="F21">
        <f>Опт!$CQ$594</f>
        <v>0</v>
      </c>
      <c r="G21" t="e">
        <f t="shared" si="8"/>
        <v>#N/A</v>
      </c>
      <c r="H21">
        <f>Опт!$CQ$594</f>
        <v>0</v>
      </c>
      <c r="I21">
        <f>Опт!$CQ$594</f>
        <v>0</v>
      </c>
    </row>
    <row r="22" spans="1:9" ht="11.25" customHeight="1">
      <c r="A22">
        <f>Опт!$CR$595</f>
        <v>0</v>
      </c>
      <c r="B22">
        <f>Опт!$CR$595</f>
        <v>0</v>
      </c>
      <c r="C22">
        <f>Опт!$CR$595</f>
        <v>0</v>
      </c>
      <c r="D22">
        <f>Опт!$CR$595</f>
        <v>0</v>
      </c>
      <c r="E22" t="e">
        <f t="shared" si="6"/>
        <v>#N/A</v>
      </c>
      <c r="F22">
        <f>Опт!$CR$595</f>
        <v>0</v>
      </c>
      <c r="G22" t="e">
        <f t="shared" si="8"/>
        <v>#N/A</v>
      </c>
      <c r="H22">
        <f>Опт!$CR$595</f>
        <v>0</v>
      </c>
      <c r="I22">
        <f>Опт!$CR$595</f>
        <v>0</v>
      </c>
    </row>
    <row r="23" spans="1:9" ht="11.25" customHeight="1">
      <c r="A23">
        <f>Опт!$CS$596</f>
        <v>0</v>
      </c>
      <c r="B23">
        <f>Опт!$CS$596</f>
        <v>0</v>
      </c>
      <c r="C23">
        <f>Опт!$CS$596</f>
        <v>0</v>
      </c>
      <c r="D23">
        <f>Опт!$CS$596</f>
        <v>0</v>
      </c>
      <c r="E23" t="e">
        <f t="shared" si="6"/>
        <v>#N/A</v>
      </c>
      <c r="F23">
        <f>Опт!$CS$596</f>
        <v>0</v>
      </c>
      <c r="G23" t="e">
        <f t="shared" si="8"/>
        <v>#N/A</v>
      </c>
      <c r="H23">
        <f>Опт!$CS$596</f>
        <v>0</v>
      </c>
      <c r="I23">
        <f>Опт!$CS$596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PageLayoutView="0" workbookViewId="0" topLeftCell="A1">
      <selection activeCell="A36" sqref="A36"/>
    </sheetView>
  </sheetViews>
  <sheetFormatPr defaultColWidth="9.33203125" defaultRowHeight="11.25" customHeight="1"/>
  <sheetData>
    <row r="1" spans="1:9" ht="15.75" customHeight="1">
      <c r="A1" s="550" t="s">
        <v>10</v>
      </c>
      <c r="B1" s="550"/>
      <c r="C1" s="550"/>
      <c r="D1" s="551" t="s">
        <v>11</v>
      </c>
      <c r="E1" s="551"/>
      <c r="F1" s="451" t="s">
        <v>734</v>
      </c>
      <c r="G1" s="452" t="s">
        <v>735</v>
      </c>
      <c r="H1" s="453" t="s">
        <v>13</v>
      </c>
      <c r="I1" s="454" t="s">
        <v>736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7">NA()</f>
        <v>#N/A</v>
      </c>
      <c r="F2" t="e">
        <f>NA()</f>
        <v>#N/A</v>
      </c>
      <c r="G2" t="e">
        <f aca="true" t="shared" si="1" ref="G2:G7">NA()</f>
        <v>#N/A</v>
      </c>
      <c r="H2" t="e">
        <f>NA()</f>
        <v>#N/A</v>
      </c>
      <c r="I2" t="e">
        <f>NA()</f>
        <v>#N/A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 t="e">
        <f t="shared" si="0"/>
        <v>#N/A</v>
      </c>
      <c r="F4" t="e">
        <f>NA()</f>
        <v>#N/A</v>
      </c>
      <c r="G4" t="e">
        <f t="shared" si="1"/>
        <v>#N/A</v>
      </c>
      <c r="H4" t="e">
        <f>NA()</f>
        <v>#N/A</v>
      </c>
      <c r="I4" t="e">
        <f>NA()</f>
        <v>#N/A</v>
      </c>
    </row>
    <row r="5" spans="1:9" ht="11.25" customHeight="1">
      <c r="A5">
        <f>Опт!$CC$592</f>
        <v>0</v>
      </c>
      <c r="B5">
        <f>Опт!$CC$592</f>
        <v>0</v>
      </c>
      <c r="C5">
        <f>Опт!$CC$592</f>
        <v>0</v>
      </c>
      <c r="D5">
        <f>Опт!$CC$592</f>
        <v>0</v>
      </c>
      <c r="E5" t="e">
        <f t="shared" si="0"/>
        <v>#N/A</v>
      </c>
      <c r="F5">
        <f>Опт!$CC$592</f>
        <v>0</v>
      </c>
      <c r="G5" t="e">
        <f t="shared" si="1"/>
        <v>#N/A</v>
      </c>
      <c r="H5">
        <f>Опт!$CC$592</f>
        <v>0</v>
      </c>
      <c r="I5">
        <f>Опт!$CC$592</f>
        <v>0</v>
      </c>
    </row>
    <row r="6" spans="1:9" ht="11.25" customHeight="1">
      <c r="A6" t="e">
        <f>NA()</f>
        <v>#N/A</v>
      </c>
      <c r="B6" t="e">
        <f>NA()</f>
        <v>#N/A</v>
      </c>
      <c r="C6" t="e">
        <f>NA()</f>
        <v>#N/A</v>
      </c>
      <c r="D6" t="e">
        <f>NA()</f>
        <v>#N/A</v>
      </c>
      <c r="E6" t="e">
        <f t="shared" si="0"/>
        <v>#N/A</v>
      </c>
      <c r="F6" t="e">
        <f>NA()</f>
        <v>#N/A</v>
      </c>
      <c r="G6" t="e">
        <f t="shared" si="1"/>
        <v>#N/A</v>
      </c>
      <c r="H6" t="e">
        <f>NA()</f>
        <v>#N/A</v>
      </c>
      <c r="I6" t="e">
        <f>NA()</f>
        <v>#N/A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>
        <f>Опт!$O$540</f>
        <v>0</v>
      </c>
      <c r="B8">
        <f>Опт!$O$540</f>
        <v>0</v>
      </c>
      <c r="C8">
        <f>Опт!$O$540</f>
        <v>0</v>
      </c>
      <c r="D8">
        <f>Опт!$O$540</f>
        <v>0</v>
      </c>
      <c r="E8">
        <f>Опт!$O$540</f>
        <v>0</v>
      </c>
      <c r="F8">
        <f>Опт!$O$540</f>
        <v>0</v>
      </c>
      <c r="G8">
        <f>Опт!$O$540</f>
        <v>0</v>
      </c>
      <c r="H8">
        <f>Опт!$O$540</f>
        <v>0</v>
      </c>
      <c r="I8">
        <f>Опт!$O$540</f>
        <v>0</v>
      </c>
    </row>
    <row r="9" spans="1:9" ht="11.25" customHeight="1">
      <c r="A9" t="e">
        <f aca="true" t="shared" si="2" ref="A9:A21">NA()</f>
        <v>#N/A</v>
      </c>
      <c r="B9" t="e">
        <f aca="true" t="shared" si="3" ref="B9:B21">NA()</f>
        <v>#N/A</v>
      </c>
      <c r="C9" t="e">
        <f aca="true" t="shared" si="4" ref="C9:C21">NA()</f>
        <v>#N/A</v>
      </c>
      <c r="D9" t="e">
        <f aca="true" t="shared" si="5" ref="D9:D21">NA()</f>
        <v>#N/A</v>
      </c>
      <c r="E9" t="e">
        <f>NA()</f>
        <v>#N/A</v>
      </c>
      <c r="F9" t="e">
        <f aca="true" t="shared" si="6" ref="F9:F21">NA()</f>
        <v>#N/A</v>
      </c>
      <c r="G9" t="e">
        <f>NA()</f>
        <v>#N/A</v>
      </c>
      <c r="H9" t="e">
        <f aca="true" t="shared" si="7" ref="H9:H21">NA()</f>
        <v>#N/A</v>
      </c>
      <c r="I9" t="e">
        <f aca="true" t="shared" si="8" ref="I9:I21">NA()</f>
        <v>#N/A</v>
      </c>
    </row>
    <row r="10" spans="1:9" ht="11.25" customHeight="1">
      <c r="A10" t="e">
        <f t="shared" si="2"/>
        <v>#N/A</v>
      </c>
      <c r="B10" t="e">
        <f t="shared" si="3"/>
        <v>#N/A</v>
      </c>
      <c r="C10" t="e">
        <f t="shared" si="4"/>
        <v>#N/A</v>
      </c>
      <c r="D10" t="e">
        <f t="shared" si="5"/>
        <v>#N/A</v>
      </c>
      <c r="E10">
        <f>Опт!$AG$543</f>
        <v>0</v>
      </c>
      <c r="F10" t="e">
        <f t="shared" si="6"/>
        <v>#N/A</v>
      </c>
      <c r="G10">
        <f>Опт!$AG$543</f>
        <v>0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>
        <f>Опт!$AH$544</f>
        <v>0</v>
      </c>
      <c r="F11" s="455" t="e">
        <f t="shared" si="6"/>
        <v>#N/A</v>
      </c>
      <c r="G11">
        <f>Опт!$AH$544</f>
        <v>0</v>
      </c>
      <c r="H11" s="455" t="e">
        <f t="shared" si="7"/>
        <v>#N/A</v>
      </c>
      <c r="I11" s="455" t="e">
        <f t="shared" si="8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>
        <f>Опт!$AI$545</f>
        <v>0</v>
      </c>
      <c r="F12" t="e">
        <f t="shared" si="6"/>
        <v>#N/A</v>
      </c>
      <c r="G12">
        <f>Опт!$AI$545</f>
        <v>0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>
        <f>Опт!$AJ$546</f>
        <v>0</v>
      </c>
      <c r="F13" s="455" t="e">
        <f t="shared" si="6"/>
        <v>#N/A</v>
      </c>
      <c r="G13">
        <f>Опт!$AJ$546</f>
        <v>0</v>
      </c>
      <c r="H13" s="455" t="e">
        <f t="shared" si="7"/>
        <v>#N/A</v>
      </c>
      <c r="I13" s="455" t="e">
        <f t="shared" si="8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>
        <f>Опт!$AK$547</f>
        <v>0</v>
      </c>
      <c r="F14" t="e">
        <f t="shared" si="6"/>
        <v>#N/A</v>
      </c>
      <c r="G14">
        <f>Опт!$AK$547</f>
        <v>0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>NA()</f>
        <v>#N/A</v>
      </c>
      <c r="F15" t="e">
        <f t="shared" si="6"/>
        <v>#N/A</v>
      </c>
      <c r="G15" t="e">
        <f>NA()</f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2"/>
        <v>#N/A</v>
      </c>
      <c r="B16" t="e">
        <f t="shared" si="3"/>
        <v>#N/A</v>
      </c>
      <c r="C16" t="e">
        <f t="shared" si="4"/>
        <v>#N/A</v>
      </c>
      <c r="D16" t="e">
        <f t="shared" si="5"/>
        <v>#N/A</v>
      </c>
      <c r="E16">
        <f>Опт!$AL$548</f>
        <v>0</v>
      </c>
      <c r="F16" s="455" t="e">
        <f t="shared" si="6"/>
        <v>#N/A</v>
      </c>
      <c r="G16">
        <f>Опт!$AL$548</f>
        <v>0</v>
      </c>
      <c r="H16" s="455" t="e">
        <f t="shared" si="7"/>
        <v>#N/A</v>
      </c>
      <c r="I16" s="455" t="e">
        <f t="shared" si="8"/>
        <v>#N/A</v>
      </c>
    </row>
    <row r="17" spans="1:9" ht="11.25" customHeight="1">
      <c r="A17" t="e">
        <f t="shared" si="2"/>
        <v>#N/A</v>
      </c>
      <c r="B17" t="e">
        <f t="shared" si="3"/>
        <v>#N/A</v>
      </c>
      <c r="C17" t="e">
        <f t="shared" si="4"/>
        <v>#N/A</v>
      </c>
      <c r="D17" t="e">
        <f t="shared" si="5"/>
        <v>#N/A</v>
      </c>
      <c r="E17">
        <f>Опт!$AM$549</f>
        <v>0</v>
      </c>
      <c r="F17" s="455" t="e">
        <f t="shared" si="6"/>
        <v>#N/A</v>
      </c>
      <c r="G17">
        <f>Опт!$AM$549</f>
        <v>0</v>
      </c>
      <c r="H17" s="455" t="e">
        <f t="shared" si="7"/>
        <v>#N/A</v>
      </c>
      <c r="I17" s="455" t="e">
        <f t="shared" si="8"/>
        <v>#N/A</v>
      </c>
    </row>
    <row r="18" spans="1:9" ht="11.25" customHeight="1">
      <c r="A18" t="e">
        <f t="shared" si="2"/>
        <v>#N/A</v>
      </c>
      <c r="B18" t="e">
        <f t="shared" si="3"/>
        <v>#N/A</v>
      </c>
      <c r="C18" t="e">
        <f t="shared" si="4"/>
        <v>#N/A</v>
      </c>
      <c r="D18" t="e">
        <f t="shared" si="5"/>
        <v>#N/A</v>
      </c>
      <c r="E18">
        <f>Опт!$AN$550</f>
        <v>0</v>
      </c>
      <c r="F18" s="455" t="e">
        <f t="shared" si="6"/>
        <v>#N/A</v>
      </c>
      <c r="G18">
        <f>Опт!$AN$550</f>
        <v>0</v>
      </c>
      <c r="H18" s="455" t="e">
        <f t="shared" si="7"/>
        <v>#N/A</v>
      </c>
      <c r="I18" s="455" t="e">
        <f t="shared" si="8"/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>
        <f>Опт!$AP$552</f>
        <v>0</v>
      </c>
      <c r="F19" s="455" t="e">
        <f t="shared" si="6"/>
        <v>#N/A</v>
      </c>
      <c r="G19">
        <f>Опт!$AP$552</f>
        <v>0</v>
      </c>
      <c r="H19" s="455" t="e">
        <f t="shared" si="7"/>
        <v>#N/A</v>
      </c>
      <c r="I19" s="455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Опт!$AQ$553</f>
        <v>0</v>
      </c>
      <c r="F20" s="455" t="e">
        <f t="shared" si="6"/>
        <v>#N/A</v>
      </c>
      <c r="G20">
        <f>Опт!$AQ$553</f>
        <v>0</v>
      </c>
      <c r="H20" s="455" t="e">
        <f t="shared" si="7"/>
        <v>#N/A</v>
      </c>
      <c r="I20" s="455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>
        <f>Опт!$AR$554</f>
        <v>0</v>
      </c>
      <c r="F21" s="455" t="e">
        <f t="shared" si="6"/>
        <v>#N/A</v>
      </c>
      <c r="G21">
        <f>Опт!$AR$554</f>
        <v>0</v>
      </c>
      <c r="H21" s="455" t="e">
        <f t="shared" si="7"/>
        <v>#N/A</v>
      </c>
      <c r="I21" s="455" t="e">
        <f t="shared" si="8"/>
        <v>#N/A</v>
      </c>
    </row>
    <row r="22" spans="1:9" ht="11.25" customHeight="1">
      <c r="A22">
        <f>Опт!$AK$547</f>
        <v>0</v>
      </c>
      <c r="B22">
        <f>Опт!$AK$547</f>
        <v>0</v>
      </c>
      <c r="C22">
        <f>Опт!$AK$547</f>
        <v>0</v>
      </c>
      <c r="D22">
        <f>Опт!$AK$547</f>
        <v>0</v>
      </c>
      <c r="E22" t="e">
        <f>NA()</f>
        <v>#N/A</v>
      </c>
      <c r="F22">
        <f>Опт!$AK$547</f>
        <v>0</v>
      </c>
      <c r="G22" t="e">
        <f>NA()</f>
        <v>#N/A</v>
      </c>
      <c r="H22">
        <f>Опт!$AK$547</f>
        <v>0</v>
      </c>
      <c r="I22">
        <f>Опт!$AK$547</f>
        <v>0</v>
      </c>
    </row>
    <row r="23" spans="1:9" ht="11.25" customHeight="1">
      <c r="A23">
        <f>Опт!$AL$548</f>
        <v>0</v>
      </c>
      <c r="B23">
        <f>Опт!$AL$548</f>
        <v>0</v>
      </c>
      <c r="C23">
        <f>Опт!$AL$548</f>
        <v>0</v>
      </c>
      <c r="D23">
        <f>Опт!$AL$548</f>
        <v>0</v>
      </c>
      <c r="E23" t="e">
        <f>NA()</f>
        <v>#N/A</v>
      </c>
      <c r="F23">
        <f>Опт!$AL$548</f>
        <v>0</v>
      </c>
      <c r="G23" t="e">
        <f>NA()</f>
        <v>#N/A</v>
      </c>
      <c r="H23">
        <f>Опт!$AL$548</f>
        <v>0</v>
      </c>
      <c r="I23">
        <f>Опт!$AL$548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>NA()</f>
        <v>#N/A</v>
      </c>
      <c r="F24" s="455" t="e">
        <f>NA()</f>
        <v>#N/A</v>
      </c>
      <c r="G24" t="e">
        <f>NA()</f>
        <v>#N/A</v>
      </c>
      <c r="H24" s="455" t="e">
        <f>NA()</f>
        <v>#N/A</v>
      </c>
      <c r="I24" s="455" t="e">
        <f>NA()</f>
        <v>#N/A</v>
      </c>
    </row>
    <row r="25" spans="1:9" ht="11.25" customHeight="1">
      <c r="A25" t="str">
        <f>Опт!B619</f>
        <v>Сахар белый кусковой ГОСТ "Русский" 1 кг (1/20)</v>
      </c>
      <c r="B25">
        <f>Опт!C619</f>
        <v>0</v>
      </c>
      <c r="C25">
        <f>Опт!D619</f>
        <v>0</v>
      </c>
      <c r="D25" t="str">
        <f>Опт!E619</f>
        <v>Россия</v>
      </c>
      <c r="E25" t="e">
        <f>NA()</f>
        <v>#N/A</v>
      </c>
      <c r="F25" s="455">
        <f>Опт!H619</f>
        <v>84.9</v>
      </c>
      <c r="G25" t="e">
        <f>NA()</f>
        <v>#N/A</v>
      </c>
      <c r="H25" s="455">
        <f>Опт!H619</f>
        <v>84.9</v>
      </c>
      <c r="I25" s="455">
        <f>Опт!H619</f>
        <v>84.9</v>
      </c>
    </row>
    <row r="26" spans="1:9" ht="11.25" customHeight="1">
      <c r="A26" t="e">
        <f>NA()</f>
        <v>#N/A</v>
      </c>
      <c r="B26" t="e">
        <f>NA()</f>
        <v>#N/A</v>
      </c>
      <c r="C26" t="e">
        <f>NA()</f>
        <v>#N/A</v>
      </c>
      <c r="D26" t="e">
        <f>NA()</f>
        <v>#N/A</v>
      </c>
      <c r="E26" t="e">
        <f>NA()</f>
        <v>#N/A</v>
      </c>
      <c r="F26" t="e">
        <f>NA()</f>
        <v>#N/A</v>
      </c>
      <c r="G26" t="e">
        <f>NA()</f>
        <v>#N/A</v>
      </c>
      <c r="H26" t="e">
        <f>NA()</f>
        <v>#N/A</v>
      </c>
      <c r="I26" t="e">
        <f>NA()</f>
        <v>#N/A</v>
      </c>
    </row>
    <row r="27" spans="1:9" ht="11.25" customHeight="1">
      <c r="A27" t="e">
        <f>NA()</f>
        <v>#N/A</v>
      </c>
      <c r="B27" t="e">
        <f>NA()</f>
        <v>#N/A</v>
      </c>
      <c r="C27" t="e">
        <f>NA()</f>
        <v>#N/A</v>
      </c>
      <c r="D27" t="e">
        <f>NA()</f>
        <v>#N/A</v>
      </c>
      <c r="E27">
        <f>Опт!$BA$555</f>
        <v>0</v>
      </c>
      <c r="F27" s="455" t="e">
        <f>NA()</f>
        <v>#N/A</v>
      </c>
      <c r="G27">
        <f>Опт!$BA$555</f>
        <v>0</v>
      </c>
      <c r="H27" s="455" t="e">
        <f>NA()</f>
        <v>#N/A</v>
      </c>
      <c r="I27" s="455" t="e">
        <f>NA()</f>
        <v>#N/A</v>
      </c>
    </row>
    <row r="28" spans="1:9" ht="11.25" customHeight="1">
      <c r="A28" t="e">
        <f>NA()</f>
        <v>#N/A</v>
      </c>
      <c r="B28" t="e">
        <f>NA()</f>
        <v>#N/A</v>
      </c>
      <c r="C28" t="e">
        <f>NA()</f>
        <v>#N/A</v>
      </c>
      <c r="D28" t="e">
        <f>NA()</f>
        <v>#N/A</v>
      </c>
      <c r="E28" t="e">
        <f>NA()</f>
        <v>#N/A</v>
      </c>
      <c r="F28" t="e">
        <f>NA()</f>
        <v>#N/A</v>
      </c>
      <c r="G28" t="e">
        <f>NA()</f>
        <v>#N/A</v>
      </c>
      <c r="H28" t="e">
        <f>NA()</f>
        <v>#N/A</v>
      </c>
      <c r="I28" t="e">
        <f>NA()</f>
        <v>#N/A</v>
      </c>
    </row>
    <row r="29" spans="1:9" ht="11.25" customHeight="1">
      <c r="A29">
        <f>Опт!$BS$587</f>
        <v>0</v>
      </c>
      <c r="B29">
        <f>Опт!$BS$587</f>
        <v>0</v>
      </c>
      <c r="C29">
        <f>Опт!$BS$587</f>
        <v>0</v>
      </c>
      <c r="D29">
        <f>Опт!$BS$587</f>
        <v>0</v>
      </c>
      <c r="E29" t="e">
        <f>NA()</f>
        <v>#N/A</v>
      </c>
      <c r="F29">
        <f>Опт!$BS$587</f>
        <v>0</v>
      </c>
      <c r="G29" t="e">
        <f>NA()</f>
        <v>#N/A</v>
      </c>
      <c r="H29">
        <f>Опт!$BS$587</f>
        <v>0</v>
      </c>
      <c r="I29">
        <f>Опт!$BS$587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>NA()</f>
        <v>#N/A</v>
      </c>
      <c r="F30" t="e">
        <f>NA()</f>
        <v>#N/A</v>
      </c>
      <c r="G30" t="e">
        <f>NA()</f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Опт!$BF$577</f>
        <v>0</v>
      </c>
      <c r="B31">
        <f>Опт!$BF$577</f>
        <v>0</v>
      </c>
      <c r="C31">
        <f>Опт!$BF$577</f>
        <v>0</v>
      </c>
      <c r="D31">
        <f>Опт!$BF$577</f>
        <v>0</v>
      </c>
      <c r="E31">
        <f>Опт!$BF$577</f>
        <v>0</v>
      </c>
      <c r="F31">
        <f>Опт!$BF$577</f>
        <v>0</v>
      </c>
      <c r="G31">
        <f>Опт!$BF$577</f>
        <v>0</v>
      </c>
      <c r="H31">
        <f>Опт!$BF$577</f>
        <v>0</v>
      </c>
      <c r="I31">
        <f>Опт!$BF$577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Опт!$BJ$582</f>
        <v>0</v>
      </c>
      <c r="B33">
        <f>Опт!$BJ$582</f>
        <v>0</v>
      </c>
      <c r="C33">
        <f>Опт!$BJ$582</f>
        <v>0</v>
      </c>
      <c r="D33">
        <f>Опт!$BJ$582</f>
        <v>0</v>
      </c>
      <c r="E33">
        <f>Опт!$BJ$582</f>
        <v>0</v>
      </c>
      <c r="F33">
        <f>Опт!$BJ$582</f>
        <v>0</v>
      </c>
      <c r="G33">
        <f>Опт!$BJ$582</f>
        <v>0</v>
      </c>
      <c r="H33">
        <f>Опт!$BJ$582</f>
        <v>0</v>
      </c>
      <c r="I33">
        <f>Опт!$BJ$582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Опт!$BK$583</f>
        <v>0</v>
      </c>
      <c r="F34" s="455" t="e">
        <f>NA()</f>
        <v>#N/A</v>
      </c>
      <c r="G34">
        <f>Опт!$BK$583</f>
        <v>0</v>
      </c>
      <c r="H34" s="455" t="e">
        <f>NA()</f>
        <v>#N/A</v>
      </c>
      <c r="I34" s="455" t="e">
        <f>NA()</f>
        <v>#N/A</v>
      </c>
    </row>
    <row r="35" spans="1:9" ht="11.25" customHeight="1">
      <c r="A35">
        <f>Опт!$BW$591</f>
        <v>0</v>
      </c>
      <c r="B35">
        <f>Опт!$BW$591</f>
        <v>0</v>
      </c>
      <c r="C35">
        <f>Опт!$BW$591</f>
        <v>0</v>
      </c>
      <c r="D35">
        <f>Опт!$BW$591</f>
        <v>0</v>
      </c>
      <c r="E35">
        <f>Опт!$BW$591</f>
        <v>0</v>
      </c>
      <c r="F35">
        <f>Опт!$BW$591</f>
        <v>0</v>
      </c>
      <c r="G35">
        <f>Опт!$BW$591</f>
        <v>0</v>
      </c>
      <c r="H35">
        <f>Опт!$BW$591</f>
        <v>0</v>
      </c>
      <c r="I35">
        <f>Опт!$BW$591</f>
        <v>0</v>
      </c>
    </row>
    <row r="36" spans="1:9" ht="11.25" customHeight="1">
      <c r="A36">
        <f>Опт!$BP$584</f>
        <v>0</v>
      </c>
      <c r="B36">
        <f>Опт!$BP$584</f>
        <v>0</v>
      </c>
      <c r="C36">
        <f>Опт!$BP$584</f>
        <v>0</v>
      </c>
      <c r="D36">
        <f>Опт!$BP$584</f>
        <v>0</v>
      </c>
      <c r="E36">
        <f>Опт!$BP$584</f>
        <v>0</v>
      </c>
      <c r="F36">
        <f>Опт!$BP$584</f>
        <v>0</v>
      </c>
      <c r="G36">
        <f>Опт!$BP$584</f>
        <v>0</v>
      </c>
      <c r="H36">
        <f>Опт!$BP$584</f>
        <v>0</v>
      </c>
      <c r="I36">
        <f>Опт!$BP$584</f>
        <v>0</v>
      </c>
    </row>
    <row r="37" spans="1:9" ht="11.25" customHeight="1">
      <c r="A37">
        <f>Опт!$BJ$582</f>
        <v>0</v>
      </c>
      <c r="B37">
        <f>Опт!$BJ$582</f>
        <v>0</v>
      </c>
      <c r="C37">
        <f>Опт!$BJ$582</f>
        <v>0</v>
      </c>
      <c r="D37">
        <f>Опт!$BJ$582</f>
        <v>0</v>
      </c>
      <c r="E37">
        <f>Опт!$BJ$582</f>
        <v>0</v>
      </c>
      <c r="F37">
        <f>Опт!$BJ$582</f>
        <v>0</v>
      </c>
      <c r="G37">
        <f>Опт!$BJ$582</f>
        <v>0</v>
      </c>
      <c r="H37">
        <f>Опт!$BJ$582</f>
        <v>0</v>
      </c>
      <c r="I37">
        <f>Опт!$BJ$582</f>
        <v>0</v>
      </c>
    </row>
    <row r="38" spans="1:9" ht="11.25" customHeight="1">
      <c r="A38">
        <f>Опт!$BK$583</f>
        <v>0</v>
      </c>
      <c r="B38">
        <f>Опт!$BK$583</f>
        <v>0</v>
      </c>
      <c r="C38">
        <f>Опт!$BK$583</f>
        <v>0</v>
      </c>
      <c r="D38">
        <f>Опт!$BK$583</f>
        <v>0</v>
      </c>
      <c r="E38">
        <f>Опт!$BK$583</f>
        <v>0</v>
      </c>
      <c r="F38">
        <f>Опт!$BK$583</f>
        <v>0</v>
      </c>
      <c r="G38">
        <f>Опт!$BK$583</f>
        <v>0</v>
      </c>
      <c r="H38">
        <f>Опт!$BK$583</f>
        <v>0</v>
      </c>
      <c r="I38">
        <f>Опт!$BK$583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zoomScalePageLayoutView="0" workbookViewId="0" topLeftCell="A1">
      <selection activeCell="I19" sqref="I19"/>
    </sheetView>
  </sheetViews>
  <sheetFormatPr defaultColWidth="9.33203125" defaultRowHeight="11.25" customHeight="1"/>
  <sheetData>
    <row r="1" spans="1:9" ht="15.75" customHeight="1">
      <c r="A1" s="550" t="s">
        <v>10</v>
      </c>
      <c r="B1" s="550"/>
      <c r="C1" s="550"/>
      <c r="D1" s="551" t="s">
        <v>11</v>
      </c>
      <c r="E1" s="551"/>
      <c r="F1" s="451" t="s">
        <v>734</v>
      </c>
      <c r="G1" s="452" t="s">
        <v>735</v>
      </c>
      <c r="H1" s="453" t="s">
        <v>13</v>
      </c>
      <c r="I1" s="454" t="s">
        <v>736</v>
      </c>
    </row>
    <row r="2" spans="1:9" ht="11.25" customHeight="1">
      <c r="A2" t="str">
        <f>Опт!B719</f>
        <v>Аджика "Кавказская" 250 гр ст/б (1/12)</v>
      </c>
      <c r="B2">
        <f>Опт!C719</f>
        <v>0</v>
      </c>
      <c r="C2">
        <f>Опт!D719</f>
        <v>0</v>
      </c>
      <c r="D2" t="str">
        <f>Опт!E719</f>
        <v>Егорьевск</v>
      </c>
      <c r="E2" t="e">
        <f>NA()</f>
        <v>#N/A</v>
      </c>
      <c r="F2" s="455">
        <f>Опт!H719</f>
        <v>44.9</v>
      </c>
      <c r="G2" t="e">
        <f>NA()</f>
        <v>#N/A</v>
      </c>
      <c r="H2" s="455">
        <f>Опт!H724</f>
        <v>47.9</v>
      </c>
      <c r="I2" s="455">
        <f>Опт!H724</f>
        <v>47.9</v>
      </c>
    </row>
    <row r="3" spans="1:9" ht="11.25" customHeight="1">
      <c r="A3" t="str">
        <f>Опт!B724</f>
        <v>Горчица "Столовая" 250 гр ст/б (1/12)</v>
      </c>
      <c r="B3">
        <f>Опт!C724</f>
        <v>0</v>
      </c>
      <c r="C3">
        <f>Опт!D724</f>
        <v>0</v>
      </c>
      <c r="D3" t="str">
        <f>Опт!E724</f>
        <v>Егорьевск</v>
      </c>
      <c r="E3" t="e">
        <f>NA()</f>
        <v>#N/A</v>
      </c>
      <c r="F3" s="455">
        <f>Опт!H724</f>
        <v>47.9</v>
      </c>
      <c r="G3" t="e">
        <f>NA()</f>
        <v>#N/A</v>
      </c>
      <c r="H3" s="455">
        <f>Опт!H724</f>
        <v>47.9</v>
      </c>
      <c r="I3" s="455">
        <f>Опт!H724</f>
        <v>47.9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Опт!$BP$584</f>
        <v>0</v>
      </c>
      <c r="F4" t="e">
        <f>NA()</f>
        <v>#N/A</v>
      </c>
      <c r="G4">
        <f>Опт!$BP$584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Опт!$BJ$582</f>
        <v>0</v>
      </c>
      <c r="B5">
        <f>Опт!$BJ$582</f>
        <v>0</v>
      </c>
      <c r="C5">
        <f>Опт!$BJ$582</f>
        <v>0</v>
      </c>
      <c r="D5">
        <f>Опт!$BJ$582</f>
        <v>0</v>
      </c>
      <c r="E5">
        <f>Опт!$BJ$582</f>
        <v>0</v>
      </c>
      <c r="F5">
        <f>Опт!$BJ$582</f>
        <v>0</v>
      </c>
      <c r="G5">
        <f>Опт!$BJ$582</f>
        <v>0</v>
      </c>
      <c r="H5">
        <f>Опт!$BJ$582</f>
        <v>0</v>
      </c>
      <c r="I5">
        <f>Опт!$BJ$582</f>
        <v>0</v>
      </c>
    </row>
    <row r="6" spans="1:9" ht="11.25" customHeight="1">
      <c r="A6" t="str">
        <f>Опт!B729</f>
        <v>Уксус 70% 0,18 л. ст/б ПХП (1/35)</v>
      </c>
      <c r="B6">
        <f>Опт!C729</f>
        <v>0</v>
      </c>
      <c r="C6">
        <f>Опт!D729</f>
        <v>0</v>
      </c>
      <c r="D6" t="str">
        <f>Опт!E729</f>
        <v>Дзержинск</v>
      </c>
      <c r="E6">
        <f>Опт!$BT$588</f>
        <v>0</v>
      </c>
      <c r="F6" s="455">
        <f>Опт!H729</f>
        <v>38.9</v>
      </c>
      <c r="G6">
        <f>Опт!$BT$588</f>
        <v>0</v>
      </c>
      <c r="H6" s="455">
        <f>Опт!H729</f>
        <v>38.9</v>
      </c>
      <c r="I6" s="455">
        <f>Опт!H729</f>
        <v>38.9</v>
      </c>
    </row>
    <row r="7" spans="1:9" ht="11.25" customHeight="1">
      <c r="A7">
        <f>Опт!$BV$590</f>
        <v>0</v>
      </c>
      <c r="B7">
        <f>Опт!$BV$590</f>
        <v>0</v>
      </c>
      <c r="C7">
        <f>Опт!$BV$590</f>
        <v>0</v>
      </c>
      <c r="D7">
        <f>Опт!$BV$590</f>
        <v>0</v>
      </c>
      <c r="E7">
        <f>Опт!$BV$590</f>
        <v>0</v>
      </c>
      <c r="F7">
        <f>Опт!$BV$590</f>
        <v>0</v>
      </c>
      <c r="G7">
        <f>Опт!$BV$590</f>
        <v>0</v>
      </c>
      <c r="H7">
        <f>Опт!$BV$590</f>
        <v>0</v>
      </c>
      <c r="I7">
        <f>Опт!$BV$590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>NA()</f>
        <v>#N/A</v>
      </c>
      <c r="F8" t="e">
        <f>NA()</f>
        <v>#N/A</v>
      </c>
      <c r="G8" t="e">
        <f>NA()</f>
        <v>#N/A</v>
      </c>
      <c r="H8" t="e">
        <f>NA()</f>
        <v>#N/A</v>
      </c>
      <c r="I8" t="e">
        <f>NA()</f>
        <v>#N/A</v>
      </c>
    </row>
    <row r="9" spans="1:9" ht="11.25" customHeight="1">
      <c r="A9" t="str">
        <f>Опт!B730</f>
        <v>Уксус натур. яблочный 6% 0,5 л. пл/бут. ПХП (1/12) </v>
      </c>
      <c r="B9">
        <f>Опт!C730</f>
        <v>0</v>
      </c>
      <c r="C9">
        <f>Опт!D730</f>
        <v>0</v>
      </c>
      <c r="D9" t="str">
        <f>Опт!E730</f>
        <v>Дзержинск</v>
      </c>
      <c r="E9" t="e">
        <f>NA()</f>
        <v>#N/A</v>
      </c>
      <c r="F9" s="455">
        <f>Опт!H730</f>
        <v>33.4</v>
      </c>
      <c r="G9" t="e">
        <f>NA()</f>
        <v>#N/A</v>
      </c>
      <c r="H9" s="455">
        <f>Опт!H730</f>
        <v>33.4</v>
      </c>
      <c r="I9" s="455">
        <f>Опт!H730</f>
        <v>33.4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>
        <f>Опт!$BW$591</f>
        <v>0</v>
      </c>
      <c r="F10" s="455" t="e">
        <f>NA()</f>
        <v>#N/A</v>
      </c>
      <c r="G10">
        <f>Опт!$BW$591</f>
        <v>0</v>
      </c>
      <c r="H10" s="455" t="e">
        <f>NA()</f>
        <v>#N/A</v>
      </c>
      <c r="I10" s="455" t="e">
        <f>NA()</f>
        <v>#N/A</v>
      </c>
    </row>
    <row r="11" spans="1:9" ht="11.25" customHeight="1">
      <c r="A11" t="e">
        <f>NA()</f>
        <v>#N/A</v>
      </c>
      <c r="B11" t="e">
        <f>NA()</f>
        <v>#N/A</v>
      </c>
      <c r="C11" t="e">
        <f>NA()</f>
        <v>#N/A</v>
      </c>
      <c r="D11" t="e">
        <f>NA()</f>
        <v>#N/A</v>
      </c>
      <c r="E11" t="e">
        <f aca="true" t="shared" si="0" ref="E11:E16">NA()</f>
        <v>#N/A</v>
      </c>
      <c r="F11" t="e">
        <f>NA()</f>
        <v>#N/A</v>
      </c>
      <c r="G11" t="e">
        <f aca="true" t="shared" si="1" ref="G11:G16">NA()</f>
        <v>#N/A</v>
      </c>
      <c r="H11" t="e">
        <f>NA()</f>
        <v>#N/A</v>
      </c>
      <c r="I11" t="e">
        <f>NA()</f>
        <v>#N/A</v>
      </c>
    </row>
    <row r="12" spans="1:9" ht="11.25" customHeight="1">
      <c r="A12">
        <f>Опт!$CQ$594</f>
        <v>0</v>
      </c>
      <c r="B12">
        <f>Опт!$CQ$594</f>
        <v>0</v>
      </c>
      <c r="C12">
        <f>Опт!$CQ$594</f>
        <v>0</v>
      </c>
      <c r="D12">
        <f>Опт!$CQ$594</f>
        <v>0</v>
      </c>
      <c r="E12" t="e">
        <f t="shared" si="0"/>
        <v>#N/A</v>
      </c>
      <c r="F12">
        <f>Опт!$CQ$594</f>
        <v>0</v>
      </c>
      <c r="G12" t="e">
        <f t="shared" si="1"/>
        <v>#N/A</v>
      </c>
      <c r="H12">
        <f>Опт!$CQ$594</f>
        <v>0</v>
      </c>
      <c r="I12">
        <f>Опт!$CQ$594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0"/>
        <v>#N/A</v>
      </c>
      <c r="F13" t="e">
        <f>NA()</f>
        <v>#N/A</v>
      </c>
      <c r="G13" t="e">
        <f t="shared" si="1"/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Опт!$CQ$594</f>
        <v>0</v>
      </c>
      <c r="B14">
        <f>Опт!$CQ$594</f>
        <v>0</v>
      </c>
      <c r="C14">
        <f>Опт!$CQ$594</f>
        <v>0</v>
      </c>
      <c r="D14">
        <f>Опт!$CQ$594</f>
        <v>0</v>
      </c>
      <c r="E14" t="e">
        <f t="shared" si="0"/>
        <v>#N/A</v>
      </c>
      <c r="F14">
        <f>Опт!$CQ$594</f>
        <v>0</v>
      </c>
      <c r="G14" t="e">
        <f t="shared" si="1"/>
        <v>#N/A</v>
      </c>
      <c r="H14">
        <f>Опт!$CQ$594</f>
        <v>0</v>
      </c>
      <c r="I14">
        <f>Опт!$CQ$594</f>
        <v>0</v>
      </c>
    </row>
    <row r="15" spans="1:9" ht="11.25" customHeight="1">
      <c r="A15" t="e">
        <f>NA()</f>
        <v>#N/A</v>
      </c>
      <c r="B15" t="e">
        <f>NA()</f>
        <v>#N/A</v>
      </c>
      <c r="C15" t="e">
        <f>NA()</f>
        <v>#N/A</v>
      </c>
      <c r="D15" t="e">
        <f>NA()</f>
        <v>#N/A</v>
      </c>
      <c r="E15" t="e">
        <f t="shared" si="0"/>
        <v>#N/A</v>
      </c>
      <c r="F15" s="455" t="e">
        <f>NA()</f>
        <v>#N/A</v>
      </c>
      <c r="G15" t="e">
        <f t="shared" si="1"/>
        <v>#N/A</v>
      </c>
      <c r="H15" s="455" t="e">
        <f>NA()</f>
        <v>#N/A</v>
      </c>
      <c r="I15" s="455" t="e">
        <f>NA()</f>
        <v>#N/A</v>
      </c>
    </row>
    <row r="16" spans="1:9" ht="11.25" customHeight="1">
      <c r="A16" t="e">
        <f>NA()</f>
        <v>#N/A</v>
      </c>
      <c r="B16" t="e">
        <f>NA()</f>
        <v>#N/A</v>
      </c>
      <c r="C16" t="e">
        <f>NA()</f>
        <v>#N/A</v>
      </c>
      <c r="D16" t="e">
        <f>NA()</f>
        <v>#N/A</v>
      </c>
      <c r="E16" t="e">
        <f t="shared" si="0"/>
        <v>#N/A</v>
      </c>
      <c r="F16" s="455" t="e">
        <f>NA()</f>
        <v>#N/A</v>
      </c>
      <c r="G16" t="e">
        <f t="shared" si="1"/>
        <v>#N/A</v>
      </c>
      <c r="H16" s="455" t="e">
        <f>NA()</f>
        <v>#N/A</v>
      </c>
      <c r="I16" s="455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 Фадеев</cp:lastModifiedBy>
  <dcterms:modified xsi:type="dcterms:W3CDTF">2024-04-19T09:58:48Z</dcterms:modified>
  <cp:category/>
  <cp:version/>
  <cp:contentType/>
  <cp:contentStatus/>
</cp:coreProperties>
</file>